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АКЭ\"/>
    </mc:Choice>
  </mc:AlternateContent>
  <workbookProtection workbookAlgorithmName="SHA-512" workbookHashValue="TzBCcUHVwrFNN1C2wGONyU/+ZwHURdXh/3jCCHbAk88=" workbookSaltValue="u3hURxyLfTusr6hcqZFG2Q==" workbookSpinCount="100000" lockStructure="1"/>
  <bookViews>
    <workbookView xWindow="0" yWindow="0" windowWidth="24000" windowHeight="9030" activeTab="48"/>
  </bookViews>
  <sheets>
    <sheet name="Ответственные лица" sheetId="1" r:id="rId1"/>
    <sheet name="Независимая АКЭ" sheetId="2" r:id="rId2"/>
    <sheet name="Открытый Татарстан" sheetId="3" r:id="rId3"/>
    <sheet name="СВОД" sheetId="4" r:id="rId4"/>
    <sheet name="По вопросам заполнения" sheetId="5" r:id="rId5"/>
    <sheet name="Казань" sheetId="6" r:id="rId6"/>
    <sheet name="Набережные Челны" sheetId="7" r:id="rId7"/>
    <sheet name="Агрызский" sheetId="8" r:id="rId8"/>
    <sheet name="Азнакаевский" sheetId="9" r:id="rId9"/>
    <sheet name="Аксубаевский" sheetId="10" r:id="rId10"/>
    <sheet name="Актанышский" sheetId="11" r:id="rId11"/>
    <sheet name="Алексеевский" sheetId="12" r:id="rId12"/>
    <sheet name="Алькеевский" sheetId="13" r:id="rId13"/>
    <sheet name="Альметьевский" sheetId="14" r:id="rId14"/>
    <sheet name="Апастовский" sheetId="15" r:id="rId15"/>
    <sheet name="Арский" sheetId="16" r:id="rId16"/>
    <sheet name="Атнинский" sheetId="17" r:id="rId17"/>
    <sheet name="Бавлинский" sheetId="18" r:id="rId18"/>
    <sheet name="Балтасинский" sheetId="19" r:id="rId19"/>
    <sheet name="Бугульминский" sheetId="20" r:id="rId20"/>
    <sheet name="Буинский" sheetId="21" r:id="rId21"/>
    <sheet name="Верхнеуслонский" sheetId="22" r:id="rId22"/>
    <sheet name="Высокогорский" sheetId="23" r:id="rId23"/>
    <sheet name="Дрожжановский" sheetId="24" r:id="rId24"/>
    <sheet name="Елабужский" sheetId="25" r:id="rId25"/>
    <sheet name="Заинский" sheetId="26" r:id="rId26"/>
    <sheet name="Зеленодольский" sheetId="27" r:id="rId27"/>
    <sheet name="Кайбицкий" sheetId="28" r:id="rId28"/>
    <sheet name="Камско-Устьинский" sheetId="29" r:id="rId29"/>
    <sheet name="Кукморский" sheetId="30" r:id="rId30"/>
    <sheet name="Лаишевский" sheetId="31" r:id="rId31"/>
    <sheet name="Лениногорский" sheetId="32" r:id="rId32"/>
    <sheet name="Мамадышский" sheetId="33" r:id="rId33"/>
    <sheet name="Менделеевский" sheetId="34" r:id="rId34"/>
    <sheet name="Мензелинский" sheetId="35" r:id="rId35"/>
    <sheet name="Муслюмовский" sheetId="36" r:id="rId36"/>
    <sheet name="Нижнекамский" sheetId="37" r:id="rId37"/>
    <sheet name="Новошешминский" sheetId="38" r:id="rId38"/>
    <sheet name="Нурлатский" sheetId="39" r:id="rId39"/>
    <sheet name="Пестречинский" sheetId="40" r:id="rId40"/>
    <sheet name="Рыбно-Слободский" sheetId="41" r:id="rId41"/>
    <sheet name="Сабинский" sheetId="42" r:id="rId42"/>
    <sheet name="Сармановский" sheetId="43" r:id="rId43"/>
    <sheet name="Спасский" sheetId="44" r:id="rId44"/>
    <sheet name="Тетюшский" sheetId="45" r:id="rId45"/>
    <sheet name="Тукаевский" sheetId="46" r:id="rId46"/>
    <sheet name="Тюлячинский" sheetId="47" r:id="rId47"/>
    <sheet name="Черемшанский" sheetId="48" r:id="rId48"/>
    <sheet name="Чистопольский" sheetId="49" r:id="rId49"/>
    <sheet name="Ютазинский" sheetId="50" r:id="rId50"/>
  </sheets>
  <definedNames>
    <definedName name="_xlnm._FilterDatabase" localSheetId="0" hidden="1">'Ответственные лица'!$A$1:$G$49</definedName>
  </definedNames>
  <calcPr calcId="162913"/>
</workbook>
</file>

<file path=xl/calcChain.xml><?xml version="1.0" encoding="utf-8"?>
<calcChain xmlns="http://schemas.openxmlformats.org/spreadsheetml/2006/main">
  <c r="N13" i="50" l="1"/>
  <c r="M13" i="50"/>
  <c r="L13" i="50"/>
  <c r="K13" i="50"/>
  <c r="J13" i="50"/>
  <c r="I13" i="50"/>
  <c r="H13" i="50"/>
  <c r="G13" i="50"/>
  <c r="F13" i="50"/>
  <c r="E13" i="50"/>
  <c r="D13" i="50"/>
  <c r="C13" i="50"/>
  <c r="N9" i="50"/>
  <c r="N14" i="50" s="1"/>
  <c r="M9" i="50"/>
  <c r="M14" i="50" s="1"/>
  <c r="L48" i="4" s="1"/>
  <c r="L9" i="50"/>
  <c r="L14" i="50" s="1"/>
  <c r="K9" i="50"/>
  <c r="K14" i="50" s="1"/>
  <c r="J48" i="4" s="1"/>
  <c r="J9" i="50"/>
  <c r="J14" i="50" s="1"/>
  <c r="I48" i="4" s="1"/>
  <c r="E47" i="3" s="1"/>
  <c r="I9" i="50"/>
  <c r="I14" i="50" s="1"/>
  <c r="H48" i="4" s="1"/>
  <c r="H9" i="50"/>
  <c r="H14" i="50" s="1"/>
  <c r="G48" i="4" s="1"/>
  <c r="G9" i="50"/>
  <c r="G14" i="50" s="1"/>
  <c r="F48" i="4" s="1"/>
  <c r="F9" i="50"/>
  <c r="F14" i="50" s="1"/>
  <c r="E48" i="4" s="1"/>
  <c r="E9" i="50"/>
  <c r="E14" i="50" s="1"/>
  <c r="D48" i="4" s="1"/>
  <c r="D9" i="50"/>
  <c r="D14" i="50" s="1"/>
  <c r="C48" i="4" s="1"/>
  <c r="C9" i="50"/>
  <c r="C14" i="50" s="1"/>
  <c r="B48" i="4" s="1"/>
  <c r="L14" i="49"/>
  <c r="N13" i="49"/>
  <c r="M13" i="49"/>
  <c r="L13" i="49"/>
  <c r="K13" i="49"/>
  <c r="J13" i="49"/>
  <c r="I13" i="49"/>
  <c r="H13" i="49"/>
  <c r="G13" i="49"/>
  <c r="F13" i="49"/>
  <c r="E13" i="49"/>
  <c r="D13" i="49"/>
  <c r="C13" i="49"/>
  <c r="N9" i="49"/>
  <c r="N14" i="49" s="1"/>
  <c r="M47" i="4" s="1"/>
  <c r="M9" i="49"/>
  <c r="M14" i="49" s="1"/>
  <c r="L47" i="4" s="1"/>
  <c r="L9" i="49"/>
  <c r="K9" i="49"/>
  <c r="K14" i="49" s="1"/>
  <c r="J47" i="4" s="1"/>
  <c r="J9" i="49"/>
  <c r="J14" i="49" s="1"/>
  <c r="I47" i="4" s="1"/>
  <c r="I9" i="49"/>
  <c r="I14" i="49" s="1"/>
  <c r="H47" i="4" s="1"/>
  <c r="D46" i="3" s="1"/>
  <c r="H9" i="49"/>
  <c r="H14" i="49" s="1"/>
  <c r="G47" i="4" s="1"/>
  <c r="G9" i="49"/>
  <c r="G14" i="49" s="1"/>
  <c r="F47" i="4" s="1"/>
  <c r="F9" i="49"/>
  <c r="F14" i="49" s="1"/>
  <c r="E47" i="4" s="1"/>
  <c r="E9" i="49"/>
  <c r="E14" i="49" s="1"/>
  <c r="D47" i="4" s="1"/>
  <c r="D9" i="49"/>
  <c r="D14" i="49" s="1"/>
  <c r="C47" i="4" s="1"/>
  <c r="C9" i="49"/>
  <c r="C14" i="49" s="1"/>
  <c r="B47" i="4" s="1"/>
  <c r="N14" i="48"/>
  <c r="L14" i="48"/>
  <c r="N13" i="48"/>
  <c r="M13" i="48"/>
  <c r="L13" i="48"/>
  <c r="K13" i="48"/>
  <c r="J13" i="48"/>
  <c r="I13" i="48"/>
  <c r="H13" i="48"/>
  <c r="G13" i="48"/>
  <c r="F13" i="48"/>
  <c r="E13" i="48"/>
  <c r="D13" i="48"/>
  <c r="C13" i="48"/>
  <c r="N9" i="48"/>
  <c r="M9" i="48"/>
  <c r="M14" i="48" s="1"/>
  <c r="L46" i="4" s="1"/>
  <c r="L9" i="48"/>
  <c r="K9" i="48"/>
  <c r="K14" i="48" s="1"/>
  <c r="J46" i="4" s="1"/>
  <c r="J9" i="48"/>
  <c r="J14" i="48" s="1"/>
  <c r="I46" i="4" s="1"/>
  <c r="I9" i="48"/>
  <c r="I14" i="48" s="1"/>
  <c r="H46" i="4" s="1"/>
  <c r="H9" i="48"/>
  <c r="H14" i="48" s="1"/>
  <c r="G46" i="4" s="1"/>
  <c r="G9" i="48"/>
  <c r="G14" i="48" s="1"/>
  <c r="F46" i="4" s="1"/>
  <c r="F9" i="48"/>
  <c r="F14" i="48" s="1"/>
  <c r="E46" i="4" s="1"/>
  <c r="E9" i="48"/>
  <c r="E14" i="48" s="1"/>
  <c r="D46" i="4" s="1"/>
  <c r="D9" i="48"/>
  <c r="D14" i="48" s="1"/>
  <c r="C46" i="4" s="1"/>
  <c r="C9" i="48"/>
  <c r="C14" i="48" s="1"/>
  <c r="B46" i="4" s="1"/>
  <c r="L14" i="47"/>
  <c r="N13" i="47"/>
  <c r="M13" i="47"/>
  <c r="L13" i="47"/>
  <c r="K13" i="47"/>
  <c r="J13" i="47"/>
  <c r="I13" i="47"/>
  <c r="H13" i="47"/>
  <c r="G13" i="47"/>
  <c r="F13" i="47"/>
  <c r="E13" i="47"/>
  <c r="D13" i="47"/>
  <c r="C13" i="47"/>
  <c r="N9" i="47"/>
  <c r="N14" i="47" s="1"/>
  <c r="M45" i="4" s="1"/>
  <c r="M9" i="47"/>
  <c r="M14" i="47" s="1"/>
  <c r="L45" i="4" s="1"/>
  <c r="L9" i="47"/>
  <c r="K9" i="47"/>
  <c r="K14" i="47" s="1"/>
  <c r="J45" i="4" s="1"/>
  <c r="J9" i="47"/>
  <c r="J14" i="47" s="1"/>
  <c r="I45" i="4" s="1"/>
  <c r="I9" i="47"/>
  <c r="I14" i="47" s="1"/>
  <c r="H45" i="4" s="1"/>
  <c r="H9" i="47"/>
  <c r="H14" i="47" s="1"/>
  <c r="G45" i="4" s="1"/>
  <c r="G9" i="47"/>
  <c r="G14" i="47" s="1"/>
  <c r="F45" i="4" s="1"/>
  <c r="F9" i="47"/>
  <c r="F14" i="47" s="1"/>
  <c r="E45" i="4" s="1"/>
  <c r="E9" i="47"/>
  <c r="E14" i="47" s="1"/>
  <c r="D45" i="4" s="1"/>
  <c r="D9" i="47"/>
  <c r="D14" i="47" s="1"/>
  <c r="C45" i="4" s="1"/>
  <c r="C9" i="47"/>
  <c r="C14" i="47" s="1"/>
  <c r="B45" i="4" s="1"/>
  <c r="N14" i="46"/>
  <c r="L14" i="46"/>
  <c r="N13" i="46"/>
  <c r="M13" i="46"/>
  <c r="L13" i="46"/>
  <c r="K13" i="46"/>
  <c r="J13" i="46"/>
  <c r="I13" i="46"/>
  <c r="H13" i="46"/>
  <c r="G13" i="46"/>
  <c r="F13" i="46"/>
  <c r="E13" i="46"/>
  <c r="D13" i="46"/>
  <c r="C13" i="46"/>
  <c r="N9" i="46"/>
  <c r="M9" i="46"/>
  <c r="M14" i="46" s="1"/>
  <c r="L44" i="4" s="1"/>
  <c r="L9" i="46"/>
  <c r="K9" i="46"/>
  <c r="K14" i="46" s="1"/>
  <c r="J44" i="4" s="1"/>
  <c r="J9" i="46"/>
  <c r="J14" i="46" s="1"/>
  <c r="I44" i="4" s="1"/>
  <c r="E43" i="3" s="1"/>
  <c r="I9" i="46"/>
  <c r="I14" i="46" s="1"/>
  <c r="H44" i="4" s="1"/>
  <c r="H9" i="46"/>
  <c r="H14" i="46" s="1"/>
  <c r="G44" i="4" s="1"/>
  <c r="G9" i="46"/>
  <c r="G14" i="46" s="1"/>
  <c r="F44" i="4" s="1"/>
  <c r="F9" i="46"/>
  <c r="F14" i="46" s="1"/>
  <c r="E44" i="4" s="1"/>
  <c r="E9" i="46"/>
  <c r="E14" i="46" s="1"/>
  <c r="D44" i="4" s="1"/>
  <c r="D9" i="46"/>
  <c r="D14" i="46" s="1"/>
  <c r="C44" i="4" s="1"/>
  <c r="C9" i="46"/>
  <c r="C14" i="46" s="1"/>
  <c r="B44" i="4" s="1"/>
  <c r="L14" i="45"/>
  <c r="N13" i="45"/>
  <c r="M13" i="45"/>
  <c r="L13" i="45"/>
  <c r="K13" i="45"/>
  <c r="J13" i="45"/>
  <c r="I13" i="45"/>
  <c r="H13" i="45"/>
  <c r="G13" i="45"/>
  <c r="F13" i="45"/>
  <c r="E13" i="45"/>
  <c r="D13" i="45"/>
  <c r="C13" i="45"/>
  <c r="N9" i="45"/>
  <c r="N14" i="45" s="1"/>
  <c r="M43" i="4" s="1"/>
  <c r="M9" i="45"/>
  <c r="M14" i="45" s="1"/>
  <c r="L43" i="4" s="1"/>
  <c r="L9" i="45"/>
  <c r="K9" i="45"/>
  <c r="K14" i="45" s="1"/>
  <c r="J43" i="4" s="1"/>
  <c r="J9" i="45"/>
  <c r="J14" i="45" s="1"/>
  <c r="I43" i="4" s="1"/>
  <c r="I9" i="45"/>
  <c r="I14" i="45" s="1"/>
  <c r="H43" i="4" s="1"/>
  <c r="D42" i="3" s="1"/>
  <c r="H9" i="45"/>
  <c r="H14" i="45" s="1"/>
  <c r="G43" i="4" s="1"/>
  <c r="G9" i="45"/>
  <c r="G14" i="45" s="1"/>
  <c r="F43" i="4" s="1"/>
  <c r="F9" i="45"/>
  <c r="F14" i="45" s="1"/>
  <c r="E43" i="4" s="1"/>
  <c r="E9" i="45"/>
  <c r="E14" i="45" s="1"/>
  <c r="D43" i="4" s="1"/>
  <c r="D9" i="45"/>
  <c r="D14" i="45" s="1"/>
  <c r="C43" i="4" s="1"/>
  <c r="C9" i="45"/>
  <c r="C14" i="45" s="1"/>
  <c r="B43" i="4" s="1"/>
  <c r="N14" i="44"/>
  <c r="L14" i="44"/>
  <c r="N13" i="44"/>
  <c r="M13" i="44"/>
  <c r="L13" i="44"/>
  <c r="K13" i="44"/>
  <c r="J13" i="44"/>
  <c r="I13" i="44"/>
  <c r="H13" i="44"/>
  <c r="G13" i="44"/>
  <c r="F13" i="44"/>
  <c r="E13" i="44"/>
  <c r="D13" i="44"/>
  <c r="C13" i="44"/>
  <c r="N9" i="44"/>
  <c r="M9" i="44"/>
  <c r="M14" i="44" s="1"/>
  <c r="L42" i="4" s="1"/>
  <c r="L9" i="44"/>
  <c r="K9" i="44"/>
  <c r="K14" i="44" s="1"/>
  <c r="J42" i="4" s="1"/>
  <c r="J9" i="44"/>
  <c r="J14" i="44" s="1"/>
  <c r="I42" i="4" s="1"/>
  <c r="I9" i="44"/>
  <c r="I14" i="44" s="1"/>
  <c r="H42" i="4" s="1"/>
  <c r="H9" i="44"/>
  <c r="H14" i="44" s="1"/>
  <c r="G42" i="4" s="1"/>
  <c r="G9" i="44"/>
  <c r="G14" i="44" s="1"/>
  <c r="F42" i="4" s="1"/>
  <c r="F9" i="44"/>
  <c r="F14" i="44" s="1"/>
  <c r="E42" i="4" s="1"/>
  <c r="E9" i="44"/>
  <c r="E14" i="44" s="1"/>
  <c r="D42" i="4" s="1"/>
  <c r="C41" i="3" s="1"/>
  <c r="D9" i="44"/>
  <c r="D14" i="44" s="1"/>
  <c r="C42" i="4" s="1"/>
  <c r="B41" i="3" s="1"/>
  <c r="C9" i="44"/>
  <c r="C14" i="44" s="1"/>
  <c r="B42" i="4" s="1"/>
  <c r="N13" i="43"/>
  <c r="M13" i="43"/>
  <c r="L13" i="43"/>
  <c r="K13" i="43"/>
  <c r="J13" i="43"/>
  <c r="I13" i="43"/>
  <c r="H13" i="43"/>
  <c r="G13" i="43"/>
  <c r="F13" i="43"/>
  <c r="E13" i="43"/>
  <c r="D13" i="43"/>
  <c r="C13" i="43"/>
  <c r="N9" i="43"/>
  <c r="N14" i="43" s="1"/>
  <c r="M41" i="4" s="1"/>
  <c r="M9" i="43"/>
  <c r="M14" i="43" s="1"/>
  <c r="L41" i="4" s="1"/>
  <c r="L9" i="43"/>
  <c r="L14" i="43" s="1"/>
  <c r="K41" i="4" s="1"/>
  <c r="K9" i="43"/>
  <c r="K14" i="43" s="1"/>
  <c r="J41" i="4" s="1"/>
  <c r="J9" i="43"/>
  <c r="J14" i="43" s="1"/>
  <c r="I41" i="4" s="1"/>
  <c r="I9" i="43"/>
  <c r="I14" i="43" s="1"/>
  <c r="H41" i="4" s="1"/>
  <c r="H9" i="43"/>
  <c r="H14" i="43" s="1"/>
  <c r="G41" i="4" s="1"/>
  <c r="G9" i="43"/>
  <c r="G14" i="43" s="1"/>
  <c r="F41" i="4" s="1"/>
  <c r="F9" i="43"/>
  <c r="F14" i="43" s="1"/>
  <c r="E41" i="4" s="1"/>
  <c r="E9" i="43"/>
  <c r="E14" i="43" s="1"/>
  <c r="D41" i="4" s="1"/>
  <c r="D9" i="43"/>
  <c r="D14" i="43" s="1"/>
  <c r="C41" i="4" s="1"/>
  <c r="C9" i="43"/>
  <c r="C14" i="43" s="1"/>
  <c r="B41" i="4" s="1"/>
  <c r="N14" i="42"/>
  <c r="L14" i="42"/>
  <c r="N13" i="42"/>
  <c r="M13" i="42"/>
  <c r="L13" i="42"/>
  <c r="K13" i="42"/>
  <c r="J13" i="42"/>
  <c r="I13" i="42"/>
  <c r="H13" i="42"/>
  <c r="G13" i="42"/>
  <c r="F13" i="42"/>
  <c r="E13" i="42"/>
  <c r="D13" i="42"/>
  <c r="C13" i="42"/>
  <c r="N9" i="42"/>
  <c r="M9" i="42"/>
  <c r="M14" i="42" s="1"/>
  <c r="L40" i="4" s="1"/>
  <c r="L9" i="42"/>
  <c r="K9" i="42"/>
  <c r="K14" i="42" s="1"/>
  <c r="J40" i="4" s="1"/>
  <c r="J9" i="42"/>
  <c r="J14" i="42" s="1"/>
  <c r="I40" i="4" s="1"/>
  <c r="E39" i="3" s="1"/>
  <c r="I9" i="42"/>
  <c r="I14" i="42" s="1"/>
  <c r="H40" i="4" s="1"/>
  <c r="H9" i="42"/>
  <c r="H14" i="42" s="1"/>
  <c r="G40" i="4" s="1"/>
  <c r="G9" i="42"/>
  <c r="G14" i="42" s="1"/>
  <c r="F40" i="4" s="1"/>
  <c r="F9" i="42"/>
  <c r="F14" i="42" s="1"/>
  <c r="E40" i="4" s="1"/>
  <c r="E9" i="42"/>
  <c r="E14" i="42" s="1"/>
  <c r="D40" i="4" s="1"/>
  <c r="D9" i="42"/>
  <c r="D14" i="42" s="1"/>
  <c r="C40" i="4" s="1"/>
  <c r="C9" i="42"/>
  <c r="C14" i="42" s="1"/>
  <c r="B40" i="4" s="1"/>
  <c r="N13" i="41"/>
  <c r="M13" i="41"/>
  <c r="L13" i="41"/>
  <c r="K13" i="41"/>
  <c r="J13" i="41"/>
  <c r="I13" i="41"/>
  <c r="H13" i="41"/>
  <c r="G13" i="41"/>
  <c r="F13" i="41"/>
  <c r="E13" i="41"/>
  <c r="D13" i="41"/>
  <c r="C13" i="41"/>
  <c r="N9" i="41"/>
  <c r="N14" i="41" s="1"/>
  <c r="M39" i="4" s="1"/>
  <c r="M9" i="41"/>
  <c r="M14" i="41" s="1"/>
  <c r="L39" i="4" s="1"/>
  <c r="L9" i="41"/>
  <c r="L14" i="41" s="1"/>
  <c r="K39" i="4" s="1"/>
  <c r="K9" i="41"/>
  <c r="K14" i="41" s="1"/>
  <c r="J39" i="4" s="1"/>
  <c r="J9" i="41"/>
  <c r="J14" i="41" s="1"/>
  <c r="I39" i="4" s="1"/>
  <c r="I9" i="41"/>
  <c r="I14" i="41" s="1"/>
  <c r="H39" i="4" s="1"/>
  <c r="D38" i="3" s="1"/>
  <c r="H9" i="41"/>
  <c r="H14" i="41" s="1"/>
  <c r="G39" i="4" s="1"/>
  <c r="G9" i="41"/>
  <c r="G14" i="41" s="1"/>
  <c r="F39" i="4" s="1"/>
  <c r="F9" i="41"/>
  <c r="F14" i="41" s="1"/>
  <c r="E39" i="4" s="1"/>
  <c r="E9" i="41"/>
  <c r="E14" i="41" s="1"/>
  <c r="D39" i="4" s="1"/>
  <c r="D9" i="41"/>
  <c r="D14" i="41" s="1"/>
  <c r="C39" i="4" s="1"/>
  <c r="C9" i="41"/>
  <c r="C14" i="41" s="1"/>
  <c r="B39" i="4" s="1"/>
  <c r="N14" i="40"/>
  <c r="L14" i="40"/>
  <c r="N13" i="40"/>
  <c r="M13" i="40"/>
  <c r="L13" i="40"/>
  <c r="K13" i="40"/>
  <c r="J13" i="40"/>
  <c r="I13" i="40"/>
  <c r="H13" i="40"/>
  <c r="G13" i="40"/>
  <c r="F13" i="40"/>
  <c r="E13" i="40"/>
  <c r="D13" i="40"/>
  <c r="C13" i="40"/>
  <c r="N9" i="40"/>
  <c r="M9" i="40"/>
  <c r="M14" i="40" s="1"/>
  <c r="L38" i="4" s="1"/>
  <c r="L9" i="40"/>
  <c r="K9" i="40"/>
  <c r="K14" i="40" s="1"/>
  <c r="J38" i="4" s="1"/>
  <c r="J9" i="40"/>
  <c r="J14" i="40" s="1"/>
  <c r="I38" i="4" s="1"/>
  <c r="I9" i="40"/>
  <c r="I14" i="40" s="1"/>
  <c r="H38" i="4" s="1"/>
  <c r="H9" i="40"/>
  <c r="H14" i="40" s="1"/>
  <c r="G38" i="4" s="1"/>
  <c r="G9" i="40"/>
  <c r="G14" i="40" s="1"/>
  <c r="F38" i="4" s="1"/>
  <c r="F9" i="40"/>
  <c r="F14" i="40" s="1"/>
  <c r="E38" i="4" s="1"/>
  <c r="E9" i="40"/>
  <c r="E14" i="40" s="1"/>
  <c r="D38" i="4" s="1"/>
  <c r="C37" i="3" s="1"/>
  <c r="D9" i="40"/>
  <c r="D14" i="40" s="1"/>
  <c r="C38" i="4" s="1"/>
  <c r="B37" i="3" s="1"/>
  <c r="C9" i="40"/>
  <c r="C14" i="40" s="1"/>
  <c r="B38" i="4" s="1"/>
  <c r="N13" i="39"/>
  <c r="M13" i="39"/>
  <c r="L13" i="39"/>
  <c r="K13" i="39"/>
  <c r="J13" i="39"/>
  <c r="I13" i="39"/>
  <c r="H13" i="39"/>
  <c r="G13" i="39"/>
  <c r="F13" i="39"/>
  <c r="E13" i="39"/>
  <c r="D13" i="39"/>
  <c r="C13" i="39"/>
  <c r="N9" i="39"/>
  <c r="N14" i="39" s="1"/>
  <c r="M37" i="4" s="1"/>
  <c r="M9" i="39"/>
  <c r="M14" i="39" s="1"/>
  <c r="L37" i="4" s="1"/>
  <c r="L9" i="39"/>
  <c r="L14" i="39" s="1"/>
  <c r="K37" i="4" s="1"/>
  <c r="K9" i="39"/>
  <c r="K14" i="39" s="1"/>
  <c r="J37" i="4" s="1"/>
  <c r="J9" i="39"/>
  <c r="J14" i="39" s="1"/>
  <c r="I37" i="4" s="1"/>
  <c r="I9" i="39"/>
  <c r="I14" i="39" s="1"/>
  <c r="H37" i="4" s="1"/>
  <c r="H9" i="39"/>
  <c r="H14" i="39" s="1"/>
  <c r="G37" i="4" s="1"/>
  <c r="G9" i="39"/>
  <c r="G14" i="39" s="1"/>
  <c r="F37" i="4" s="1"/>
  <c r="F9" i="39"/>
  <c r="F14" i="39" s="1"/>
  <c r="E37" i="4" s="1"/>
  <c r="E9" i="39"/>
  <c r="E14" i="39" s="1"/>
  <c r="D37" i="4" s="1"/>
  <c r="D9" i="39"/>
  <c r="D14" i="39" s="1"/>
  <c r="C37" i="4" s="1"/>
  <c r="C9" i="39"/>
  <c r="C14" i="39" s="1"/>
  <c r="B37" i="4" s="1"/>
  <c r="L14" i="38"/>
  <c r="N13" i="38"/>
  <c r="M13" i="38"/>
  <c r="L13" i="38"/>
  <c r="K13" i="38"/>
  <c r="J13" i="38"/>
  <c r="I13" i="38"/>
  <c r="H13" i="38"/>
  <c r="G13" i="38"/>
  <c r="F13" i="38"/>
  <c r="E13" i="38"/>
  <c r="D13" i="38"/>
  <c r="C13" i="38"/>
  <c r="N9" i="38"/>
  <c r="N14" i="38" s="1"/>
  <c r="M36" i="4" s="1"/>
  <c r="M9" i="38"/>
  <c r="M14" i="38" s="1"/>
  <c r="L36" i="4" s="1"/>
  <c r="L9" i="38"/>
  <c r="K9" i="38"/>
  <c r="K14" i="38" s="1"/>
  <c r="J36" i="4" s="1"/>
  <c r="J9" i="38"/>
  <c r="J14" i="38" s="1"/>
  <c r="I36" i="4" s="1"/>
  <c r="E35" i="3" s="1"/>
  <c r="I9" i="38"/>
  <c r="I14" i="38" s="1"/>
  <c r="H36" i="4" s="1"/>
  <c r="H9" i="38"/>
  <c r="H14" i="38" s="1"/>
  <c r="G36" i="4" s="1"/>
  <c r="G9" i="38"/>
  <c r="G14" i="38" s="1"/>
  <c r="F36" i="4" s="1"/>
  <c r="F9" i="38"/>
  <c r="F14" i="38" s="1"/>
  <c r="E36" i="4" s="1"/>
  <c r="E9" i="38"/>
  <c r="E14" i="38" s="1"/>
  <c r="D36" i="4" s="1"/>
  <c r="D9" i="38"/>
  <c r="D14" i="38" s="1"/>
  <c r="C36" i="4" s="1"/>
  <c r="C9" i="38"/>
  <c r="C14" i="38" s="1"/>
  <c r="B36" i="4" s="1"/>
  <c r="N13" i="37"/>
  <c r="M13" i="37"/>
  <c r="L13" i="37"/>
  <c r="K13" i="37"/>
  <c r="J13" i="37"/>
  <c r="I13" i="37"/>
  <c r="H13" i="37"/>
  <c r="G13" i="37"/>
  <c r="F13" i="37"/>
  <c r="E13" i="37"/>
  <c r="D13" i="37"/>
  <c r="C13" i="37"/>
  <c r="N9" i="37"/>
  <c r="N14" i="37" s="1"/>
  <c r="M35" i="4" s="1"/>
  <c r="M9" i="37"/>
  <c r="M14" i="37" s="1"/>
  <c r="L35" i="4" s="1"/>
  <c r="L9" i="37"/>
  <c r="L14" i="37" s="1"/>
  <c r="K35" i="4" s="1"/>
  <c r="K9" i="37"/>
  <c r="K14" i="37" s="1"/>
  <c r="J35" i="4" s="1"/>
  <c r="J9" i="37"/>
  <c r="J14" i="37" s="1"/>
  <c r="I35" i="4" s="1"/>
  <c r="I9" i="37"/>
  <c r="I14" i="37" s="1"/>
  <c r="H35" i="4" s="1"/>
  <c r="D34" i="3" s="1"/>
  <c r="H9" i="37"/>
  <c r="H14" i="37" s="1"/>
  <c r="G35" i="4" s="1"/>
  <c r="G9" i="37"/>
  <c r="G14" i="37" s="1"/>
  <c r="F35" i="4" s="1"/>
  <c r="F9" i="37"/>
  <c r="F14" i="37" s="1"/>
  <c r="E35" i="4" s="1"/>
  <c r="E9" i="37"/>
  <c r="E14" i="37" s="1"/>
  <c r="D35" i="4" s="1"/>
  <c r="D9" i="37"/>
  <c r="D14" i="37" s="1"/>
  <c r="C35" i="4" s="1"/>
  <c r="C9" i="37"/>
  <c r="C14" i="37" s="1"/>
  <c r="B35" i="4" s="1"/>
  <c r="N14" i="36"/>
  <c r="L14" i="36"/>
  <c r="N13" i="36"/>
  <c r="M13" i="36"/>
  <c r="L13" i="36"/>
  <c r="K13" i="36"/>
  <c r="J13" i="36"/>
  <c r="I13" i="36"/>
  <c r="H13" i="36"/>
  <c r="G13" i="36"/>
  <c r="F13" i="36"/>
  <c r="E13" i="36"/>
  <c r="D13" i="36"/>
  <c r="C13" i="36"/>
  <c r="N9" i="36"/>
  <c r="M9" i="36"/>
  <c r="M14" i="36" s="1"/>
  <c r="L34" i="4" s="1"/>
  <c r="L9" i="36"/>
  <c r="K9" i="36"/>
  <c r="K14" i="36" s="1"/>
  <c r="J34" i="4" s="1"/>
  <c r="J9" i="36"/>
  <c r="J14" i="36" s="1"/>
  <c r="I34" i="4" s="1"/>
  <c r="I9" i="36"/>
  <c r="I14" i="36" s="1"/>
  <c r="H34" i="4" s="1"/>
  <c r="H9" i="36"/>
  <c r="H14" i="36" s="1"/>
  <c r="G34" i="4" s="1"/>
  <c r="G9" i="36"/>
  <c r="G14" i="36" s="1"/>
  <c r="F34" i="4" s="1"/>
  <c r="F9" i="36"/>
  <c r="F14" i="36" s="1"/>
  <c r="E34" i="4" s="1"/>
  <c r="E9" i="36"/>
  <c r="E14" i="36" s="1"/>
  <c r="D34" i="4" s="1"/>
  <c r="D9" i="36"/>
  <c r="D14" i="36" s="1"/>
  <c r="C34" i="4" s="1"/>
  <c r="C9" i="36"/>
  <c r="C14" i="36" s="1"/>
  <c r="B34" i="4" s="1"/>
  <c r="N13" i="35"/>
  <c r="M13" i="35"/>
  <c r="L13" i="35"/>
  <c r="K13" i="35"/>
  <c r="J13" i="35"/>
  <c r="I13" i="35"/>
  <c r="H13" i="35"/>
  <c r="G13" i="35"/>
  <c r="F13" i="35"/>
  <c r="E13" i="35"/>
  <c r="D13" i="35"/>
  <c r="C13" i="35"/>
  <c r="N9" i="35"/>
  <c r="N14" i="35" s="1"/>
  <c r="M33" i="4" s="1"/>
  <c r="M9" i="35"/>
  <c r="M14" i="35" s="1"/>
  <c r="L33" i="4" s="1"/>
  <c r="L9" i="35"/>
  <c r="L14" i="35" s="1"/>
  <c r="K33" i="4" s="1"/>
  <c r="K9" i="35"/>
  <c r="K14" i="35" s="1"/>
  <c r="J33" i="4" s="1"/>
  <c r="J9" i="35"/>
  <c r="J14" i="35" s="1"/>
  <c r="I33" i="4" s="1"/>
  <c r="I9" i="35"/>
  <c r="I14" i="35" s="1"/>
  <c r="H33" i="4" s="1"/>
  <c r="H9" i="35"/>
  <c r="H14" i="35" s="1"/>
  <c r="G33" i="4" s="1"/>
  <c r="G9" i="35"/>
  <c r="G14" i="35" s="1"/>
  <c r="F33" i="4" s="1"/>
  <c r="F9" i="35"/>
  <c r="F14" i="35" s="1"/>
  <c r="E33" i="4" s="1"/>
  <c r="E9" i="35"/>
  <c r="E14" i="35" s="1"/>
  <c r="D33" i="4" s="1"/>
  <c r="D9" i="35"/>
  <c r="D14" i="35" s="1"/>
  <c r="C33" i="4" s="1"/>
  <c r="C9" i="35"/>
  <c r="C14" i="35" s="1"/>
  <c r="B33" i="4" s="1"/>
  <c r="N13" i="34"/>
  <c r="M13" i="34"/>
  <c r="L13" i="34"/>
  <c r="K13" i="34"/>
  <c r="J13" i="34"/>
  <c r="I13" i="34"/>
  <c r="H13" i="34"/>
  <c r="G13" i="34"/>
  <c r="F13" i="34"/>
  <c r="E13" i="34"/>
  <c r="D13" i="34"/>
  <c r="C13" i="34"/>
  <c r="N9" i="34"/>
  <c r="N14" i="34" s="1"/>
  <c r="M32" i="4" s="1"/>
  <c r="M9" i="34"/>
  <c r="M14" i="34" s="1"/>
  <c r="L32" i="4" s="1"/>
  <c r="L9" i="34"/>
  <c r="L14" i="34" s="1"/>
  <c r="K32" i="4" s="1"/>
  <c r="K9" i="34"/>
  <c r="K14" i="34" s="1"/>
  <c r="J32" i="4" s="1"/>
  <c r="J9" i="34"/>
  <c r="J14" i="34" s="1"/>
  <c r="I32" i="4" s="1"/>
  <c r="E31" i="3" s="1"/>
  <c r="I9" i="34"/>
  <c r="I14" i="34" s="1"/>
  <c r="H32" i="4" s="1"/>
  <c r="H9" i="34"/>
  <c r="H14" i="34" s="1"/>
  <c r="G32" i="4" s="1"/>
  <c r="G9" i="34"/>
  <c r="G14" i="34" s="1"/>
  <c r="F32" i="4" s="1"/>
  <c r="F9" i="34"/>
  <c r="F14" i="34" s="1"/>
  <c r="E32" i="4" s="1"/>
  <c r="E9" i="34"/>
  <c r="E14" i="34" s="1"/>
  <c r="D32" i="4" s="1"/>
  <c r="D9" i="34"/>
  <c r="D14" i="34" s="1"/>
  <c r="C32" i="4" s="1"/>
  <c r="C9" i="34"/>
  <c r="C14" i="34" s="1"/>
  <c r="B32" i="4" s="1"/>
  <c r="N13" i="33"/>
  <c r="M13" i="33"/>
  <c r="L13" i="33"/>
  <c r="K13" i="33"/>
  <c r="J13" i="33"/>
  <c r="I13" i="33"/>
  <c r="H13" i="33"/>
  <c r="G13" i="33"/>
  <c r="F13" i="33"/>
  <c r="E13" i="33"/>
  <c r="D13" i="33"/>
  <c r="C13" i="33"/>
  <c r="N9" i="33"/>
  <c r="N14" i="33" s="1"/>
  <c r="M31" i="4" s="1"/>
  <c r="M9" i="33"/>
  <c r="M14" i="33" s="1"/>
  <c r="L31" i="4" s="1"/>
  <c r="L9" i="33"/>
  <c r="L14" i="33" s="1"/>
  <c r="K31" i="4" s="1"/>
  <c r="K9" i="33"/>
  <c r="K14" i="33" s="1"/>
  <c r="J31" i="4" s="1"/>
  <c r="J9" i="33"/>
  <c r="J14" i="33" s="1"/>
  <c r="I31" i="4" s="1"/>
  <c r="I9" i="33"/>
  <c r="I14" i="33" s="1"/>
  <c r="H31" i="4" s="1"/>
  <c r="D30" i="3" s="1"/>
  <c r="H9" i="33"/>
  <c r="H14" i="33" s="1"/>
  <c r="G31" i="4" s="1"/>
  <c r="G9" i="33"/>
  <c r="G14" i="33" s="1"/>
  <c r="F31" i="4" s="1"/>
  <c r="F9" i="33"/>
  <c r="F14" i="33" s="1"/>
  <c r="E31" i="4" s="1"/>
  <c r="E9" i="33"/>
  <c r="E14" i="33" s="1"/>
  <c r="D31" i="4" s="1"/>
  <c r="D9" i="33"/>
  <c r="D14" i="33" s="1"/>
  <c r="C31" i="4" s="1"/>
  <c r="C9" i="33"/>
  <c r="C14" i="33" s="1"/>
  <c r="B31" i="4" s="1"/>
  <c r="N14" i="32"/>
  <c r="L14" i="32"/>
  <c r="N13" i="32"/>
  <c r="M13" i="32"/>
  <c r="L13" i="32"/>
  <c r="K13" i="32"/>
  <c r="J13" i="32"/>
  <c r="I13" i="32"/>
  <c r="H13" i="32"/>
  <c r="G13" i="32"/>
  <c r="F13" i="32"/>
  <c r="E13" i="32"/>
  <c r="D13" i="32"/>
  <c r="C13" i="32"/>
  <c r="N9" i="32"/>
  <c r="M9" i="32"/>
  <c r="M14" i="32" s="1"/>
  <c r="L30" i="4" s="1"/>
  <c r="L9" i="32"/>
  <c r="K9" i="32"/>
  <c r="K14" i="32" s="1"/>
  <c r="J30" i="4" s="1"/>
  <c r="J9" i="32"/>
  <c r="J14" i="32" s="1"/>
  <c r="I30" i="4" s="1"/>
  <c r="I9" i="32"/>
  <c r="I14" i="32" s="1"/>
  <c r="H30" i="4" s="1"/>
  <c r="H9" i="32"/>
  <c r="H14" i="32" s="1"/>
  <c r="G30" i="4" s="1"/>
  <c r="G9" i="32"/>
  <c r="G14" i="32" s="1"/>
  <c r="F30" i="4" s="1"/>
  <c r="F9" i="32"/>
  <c r="F14" i="32" s="1"/>
  <c r="E30" i="4" s="1"/>
  <c r="E9" i="32"/>
  <c r="E14" i="32" s="1"/>
  <c r="D30" i="4" s="1"/>
  <c r="C29" i="3" s="1"/>
  <c r="D9" i="32"/>
  <c r="D14" i="32" s="1"/>
  <c r="C30" i="4" s="1"/>
  <c r="B29" i="3" s="1"/>
  <c r="C9" i="32"/>
  <c r="C14" i="32" s="1"/>
  <c r="B30" i="4" s="1"/>
  <c r="N13" i="31"/>
  <c r="M13" i="31"/>
  <c r="L13" i="31"/>
  <c r="K13" i="31"/>
  <c r="J13" i="31"/>
  <c r="I13" i="31"/>
  <c r="H13" i="31"/>
  <c r="G13" i="31"/>
  <c r="F13" i="31"/>
  <c r="E13" i="31"/>
  <c r="D13" i="31"/>
  <c r="C13" i="31"/>
  <c r="N9" i="31"/>
  <c r="N14" i="31" s="1"/>
  <c r="M29" i="4" s="1"/>
  <c r="M9" i="31"/>
  <c r="M14" i="31" s="1"/>
  <c r="L29" i="4" s="1"/>
  <c r="L9" i="31"/>
  <c r="L14" i="31" s="1"/>
  <c r="K29" i="4" s="1"/>
  <c r="K9" i="31"/>
  <c r="K14" i="31" s="1"/>
  <c r="J29" i="4" s="1"/>
  <c r="J9" i="31"/>
  <c r="J14" i="31" s="1"/>
  <c r="I29" i="4" s="1"/>
  <c r="I9" i="31"/>
  <c r="I14" i="31" s="1"/>
  <c r="H29" i="4" s="1"/>
  <c r="H9" i="31"/>
  <c r="H14" i="31" s="1"/>
  <c r="G29" i="4" s="1"/>
  <c r="G9" i="31"/>
  <c r="G14" i="31" s="1"/>
  <c r="F29" i="4" s="1"/>
  <c r="F9" i="31"/>
  <c r="F14" i="31" s="1"/>
  <c r="E29" i="4" s="1"/>
  <c r="E9" i="31"/>
  <c r="E14" i="31" s="1"/>
  <c r="D29" i="4" s="1"/>
  <c r="D9" i="31"/>
  <c r="D14" i="31" s="1"/>
  <c r="C29" i="4" s="1"/>
  <c r="C9" i="31"/>
  <c r="C14" i="31" s="1"/>
  <c r="B29" i="4" s="1"/>
  <c r="N13" i="30"/>
  <c r="M13" i="30"/>
  <c r="L13" i="30"/>
  <c r="K13" i="30"/>
  <c r="J13" i="30"/>
  <c r="I13" i="30"/>
  <c r="H13" i="30"/>
  <c r="G13" i="30"/>
  <c r="F13" i="30"/>
  <c r="E13" i="30"/>
  <c r="D13" i="30"/>
  <c r="C13" i="30"/>
  <c r="N9" i="30"/>
  <c r="N14" i="30" s="1"/>
  <c r="M28" i="4" s="1"/>
  <c r="M9" i="30"/>
  <c r="M14" i="30" s="1"/>
  <c r="L28" i="4" s="1"/>
  <c r="L9" i="30"/>
  <c r="L14" i="30" s="1"/>
  <c r="K28" i="4" s="1"/>
  <c r="K9" i="30"/>
  <c r="K14" i="30" s="1"/>
  <c r="J28" i="4" s="1"/>
  <c r="J9" i="30"/>
  <c r="J14" i="30" s="1"/>
  <c r="I28" i="4" s="1"/>
  <c r="E27" i="3" s="1"/>
  <c r="I9" i="30"/>
  <c r="I14" i="30" s="1"/>
  <c r="H28" i="4" s="1"/>
  <c r="H9" i="30"/>
  <c r="H14" i="30" s="1"/>
  <c r="G28" i="4" s="1"/>
  <c r="G9" i="30"/>
  <c r="G14" i="30" s="1"/>
  <c r="F28" i="4" s="1"/>
  <c r="F9" i="30"/>
  <c r="F14" i="30" s="1"/>
  <c r="E28" i="4" s="1"/>
  <c r="E9" i="30"/>
  <c r="E14" i="30" s="1"/>
  <c r="D28" i="4" s="1"/>
  <c r="D9" i="30"/>
  <c r="D14" i="30" s="1"/>
  <c r="C28" i="4" s="1"/>
  <c r="C9" i="30"/>
  <c r="C14" i="30" s="1"/>
  <c r="B28" i="4" s="1"/>
  <c r="N13" i="29"/>
  <c r="M13" i="29"/>
  <c r="L13" i="29"/>
  <c r="K13" i="29"/>
  <c r="J13" i="29"/>
  <c r="I13" i="29"/>
  <c r="H13" i="29"/>
  <c r="G13" i="29"/>
  <c r="F13" i="29"/>
  <c r="E13" i="29"/>
  <c r="D13" i="29"/>
  <c r="C13" i="29"/>
  <c r="N9" i="29"/>
  <c r="N14" i="29" s="1"/>
  <c r="M27" i="4" s="1"/>
  <c r="M9" i="29"/>
  <c r="M14" i="29" s="1"/>
  <c r="L27" i="4" s="1"/>
  <c r="L9" i="29"/>
  <c r="L14" i="29" s="1"/>
  <c r="K27" i="4" s="1"/>
  <c r="K9" i="29"/>
  <c r="K14" i="29" s="1"/>
  <c r="J27" i="4" s="1"/>
  <c r="J9" i="29"/>
  <c r="J14" i="29" s="1"/>
  <c r="I27" i="4" s="1"/>
  <c r="I9" i="29"/>
  <c r="I14" i="29" s="1"/>
  <c r="H27" i="4" s="1"/>
  <c r="D26" i="3" s="1"/>
  <c r="H9" i="29"/>
  <c r="H14" i="29" s="1"/>
  <c r="G27" i="4" s="1"/>
  <c r="G9" i="29"/>
  <c r="G14" i="29" s="1"/>
  <c r="F27" i="4" s="1"/>
  <c r="F9" i="29"/>
  <c r="F14" i="29" s="1"/>
  <c r="E27" i="4" s="1"/>
  <c r="E9" i="29"/>
  <c r="E14" i="29" s="1"/>
  <c r="D27" i="4" s="1"/>
  <c r="D9" i="29"/>
  <c r="D14" i="29" s="1"/>
  <c r="C27" i="4" s="1"/>
  <c r="C9" i="29"/>
  <c r="C14" i="29" s="1"/>
  <c r="B27" i="4" s="1"/>
  <c r="N14" i="28"/>
  <c r="L14" i="28"/>
  <c r="N13" i="28"/>
  <c r="M13" i="28"/>
  <c r="L13" i="28"/>
  <c r="K13" i="28"/>
  <c r="J13" i="28"/>
  <c r="I13" i="28"/>
  <c r="H13" i="28"/>
  <c r="G13" i="28"/>
  <c r="F13" i="28"/>
  <c r="E13" i="28"/>
  <c r="D13" i="28"/>
  <c r="C13" i="28"/>
  <c r="N9" i="28"/>
  <c r="M9" i="28"/>
  <c r="M14" i="28" s="1"/>
  <c r="L26" i="4" s="1"/>
  <c r="L9" i="28"/>
  <c r="K9" i="28"/>
  <c r="K14" i="28" s="1"/>
  <c r="J26" i="4" s="1"/>
  <c r="J9" i="28"/>
  <c r="J14" i="28" s="1"/>
  <c r="I26" i="4" s="1"/>
  <c r="I9" i="28"/>
  <c r="I14" i="28" s="1"/>
  <c r="H26" i="4" s="1"/>
  <c r="H9" i="28"/>
  <c r="H14" i="28" s="1"/>
  <c r="G26" i="4" s="1"/>
  <c r="G9" i="28"/>
  <c r="G14" i="28" s="1"/>
  <c r="F26" i="4" s="1"/>
  <c r="F9" i="28"/>
  <c r="F14" i="28" s="1"/>
  <c r="E26" i="4" s="1"/>
  <c r="E9" i="28"/>
  <c r="E14" i="28" s="1"/>
  <c r="D26" i="4" s="1"/>
  <c r="C25" i="3" s="1"/>
  <c r="D9" i="28"/>
  <c r="D14" i="28" s="1"/>
  <c r="C26" i="4" s="1"/>
  <c r="B25" i="3" s="1"/>
  <c r="C9" i="28"/>
  <c r="C14" i="28" s="1"/>
  <c r="B26" i="4" s="1"/>
  <c r="N14" i="27"/>
  <c r="N13" i="27"/>
  <c r="M13" i="27"/>
  <c r="L13" i="27"/>
  <c r="K13" i="27"/>
  <c r="J13" i="27"/>
  <c r="I13" i="27"/>
  <c r="H13" i="27"/>
  <c r="G13" i="27"/>
  <c r="F13" i="27"/>
  <c r="E13" i="27"/>
  <c r="D13" i="27"/>
  <c r="C13" i="27"/>
  <c r="N9" i="27"/>
  <c r="M9" i="27"/>
  <c r="M14" i="27" s="1"/>
  <c r="L25" i="4" s="1"/>
  <c r="L9" i="27"/>
  <c r="L14" i="27" s="1"/>
  <c r="K25" i="4" s="1"/>
  <c r="K9" i="27"/>
  <c r="K14" i="27" s="1"/>
  <c r="J25" i="4" s="1"/>
  <c r="J9" i="27"/>
  <c r="J14" i="27" s="1"/>
  <c r="I25" i="4" s="1"/>
  <c r="I9" i="27"/>
  <c r="I14" i="27" s="1"/>
  <c r="H25" i="4" s="1"/>
  <c r="H9" i="27"/>
  <c r="H14" i="27" s="1"/>
  <c r="G25" i="4" s="1"/>
  <c r="G9" i="27"/>
  <c r="G14" i="27" s="1"/>
  <c r="F25" i="4" s="1"/>
  <c r="F9" i="27"/>
  <c r="F14" i="27" s="1"/>
  <c r="E25" i="4" s="1"/>
  <c r="E9" i="27"/>
  <c r="E14" i="27" s="1"/>
  <c r="D25" i="4" s="1"/>
  <c r="D9" i="27"/>
  <c r="D14" i="27" s="1"/>
  <c r="C25" i="4" s="1"/>
  <c r="C9" i="27"/>
  <c r="C14" i="27" s="1"/>
  <c r="B25" i="4" s="1"/>
  <c r="N13" i="26"/>
  <c r="M13" i="26"/>
  <c r="L13" i="26"/>
  <c r="K13" i="26"/>
  <c r="J13" i="26"/>
  <c r="I13" i="26"/>
  <c r="H13" i="26"/>
  <c r="G13" i="26"/>
  <c r="F13" i="26"/>
  <c r="E13" i="26"/>
  <c r="D13" i="26"/>
  <c r="C13" i="26"/>
  <c r="N9" i="26"/>
  <c r="N14" i="26" s="1"/>
  <c r="M24" i="4" s="1"/>
  <c r="M9" i="26"/>
  <c r="M14" i="26" s="1"/>
  <c r="L24" i="4" s="1"/>
  <c r="L9" i="26"/>
  <c r="L14" i="26" s="1"/>
  <c r="K24" i="4" s="1"/>
  <c r="K9" i="26"/>
  <c r="K14" i="26" s="1"/>
  <c r="J24" i="4" s="1"/>
  <c r="J9" i="26"/>
  <c r="J14" i="26" s="1"/>
  <c r="I24" i="4" s="1"/>
  <c r="E23" i="3" s="1"/>
  <c r="I9" i="26"/>
  <c r="I14" i="26" s="1"/>
  <c r="H24" i="4" s="1"/>
  <c r="H9" i="26"/>
  <c r="H14" i="26" s="1"/>
  <c r="G24" i="4" s="1"/>
  <c r="G9" i="26"/>
  <c r="G14" i="26" s="1"/>
  <c r="F24" i="4" s="1"/>
  <c r="F9" i="26"/>
  <c r="F14" i="26" s="1"/>
  <c r="E24" i="4" s="1"/>
  <c r="E9" i="26"/>
  <c r="E14" i="26" s="1"/>
  <c r="D24" i="4" s="1"/>
  <c r="D9" i="26"/>
  <c r="D14" i="26" s="1"/>
  <c r="C24" i="4" s="1"/>
  <c r="C9" i="26"/>
  <c r="C14" i="26" s="1"/>
  <c r="B24" i="4" s="1"/>
  <c r="N13" i="25"/>
  <c r="M13" i="25"/>
  <c r="L13" i="25"/>
  <c r="K13" i="25"/>
  <c r="J13" i="25"/>
  <c r="I13" i="25"/>
  <c r="H13" i="25"/>
  <c r="G13" i="25"/>
  <c r="F13" i="25"/>
  <c r="E13" i="25"/>
  <c r="D13" i="25"/>
  <c r="C13" i="25"/>
  <c r="N9" i="25"/>
  <c r="N14" i="25" s="1"/>
  <c r="M23" i="4" s="1"/>
  <c r="M9" i="25"/>
  <c r="M14" i="25" s="1"/>
  <c r="L23" i="4" s="1"/>
  <c r="L9" i="25"/>
  <c r="L14" i="25" s="1"/>
  <c r="K23" i="4" s="1"/>
  <c r="K9" i="25"/>
  <c r="K14" i="25" s="1"/>
  <c r="J23" i="4" s="1"/>
  <c r="J9" i="25"/>
  <c r="J14" i="25" s="1"/>
  <c r="I23" i="4" s="1"/>
  <c r="I9" i="25"/>
  <c r="I14" i="25" s="1"/>
  <c r="H23" i="4" s="1"/>
  <c r="D22" i="3" s="1"/>
  <c r="H9" i="25"/>
  <c r="H14" i="25" s="1"/>
  <c r="G23" i="4" s="1"/>
  <c r="G9" i="25"/>
  <c r="G14" i="25" s="1"/>
  <c r="F23" i="4" s="1"/>
  <c r="F9" i="25"/>
  <c r="F14" i="25" s="1"/>
  <c r="E23" i="4" s="1"/>
  <c r="E9" i="25"/>
  <c r="E14" i="25" s="1"/>
  <c r="D23" i="4" s="1"/>
  <c r="D9" i="25"/>
  <c r="D14" i="25" s="1"/>
  <c r="C23" i="4" s="1"/>
  <c r="C9" i="25"/>
  <c r="C14" i="25" s="1"/>
  <c r="B23" i="4" s="1"/>
  <c r="N14" i="24"/>
  <c r="L14" i="24"/>
  <c r="N13" i="24"/>
  <c r="M13" i="24"/>
  <c r="L13" i="24"/>
  <c r="K13" i="24"/>
  <c r="J13" i="24"/>
  <c r="I13" i="24"/>
  <c r="H13" i="24"/>
  <c r="G13" i="24"/>
  <c r="F13" i="24"/>
  <c r="E13" i="24"/>
  <c r="D13" i="24"/>
  <c r="C13" i="24"/>
  <c r="N9" i="24"/>
  <c r="M9" i="24"/>
  <c r="M14" i="24" s="1"/>
  <c r="L22" i="4" s="1"/>
  <c r="L9" i="24"/>
  <c r="K9" i="24"/>
  <c r="K14" i="24" s="1"/>
  <c r="J22" i="4" s="1"/>
  <c r="J9" i="24"/>
  <c r="J14" i="24" s="1"/>
  <c r="I22" i="4" s="1"/>
  <c r="I9" i="24"/>
  <c r="I14" i="24" s="1"/>
  <c r="H22" i="4" s="1"/>
  <c r="H9" i="24"/>
  <c r="H14" i="24" s="1"/>
  <c r="G22" i="4" s="1"/>
  <c r="G9" i="24"/>
  <c r="G14" i="24" s="1"/>
  <c r="F22" i="4" s="1"/>
  <c r="F9" i="24"/>
  <c r="F14" i="24" s="1"/>
  <c r="E22" i="4" s="1"/>
  <c r="E9" i="24"/>
  <c r="E14" i="24" s="1"/>
  <c r="D22" i="4" s="1"/>
  <c r="D9" i="24"/>
  <c r="D14" i="24" s="1"/>
  <c r="C22" i="4" s="1"/>
  <c r="C9" i="24"/>
  <c r="C14" i="24" s="1"/>
  <c r="B22" i="4" s="1"/>
  <c r="N13" i="23"/>
  <c r="M13" i="23"/>
  <c r="L13" i="23"/>
  <c r="K13" i="23"/>
  <c r="J13" i="23"/>
  <c r="I13" i="23"/>
  <c r="H13" i="23"/>
  <c r="G13" i="23"/>
  <c r="F13" i="23"/>
  <c r="E13" i="23"/>
  <c r="D13" i="23"/>
  <c r="C13" i="23"/>
  <c r="N9" i="23"/>
  <c r="N14" i="23" s="1"/>
  <c r="M21" i="4" s="1"/>
  <c r="M9" i="23"/>
  <c r="M14" i="23" s="1"/>
  <c r="L21" i="4" s="1"/>
  <c r="L9" i="23"/>
  <c r="L14" i="23" s="1"/>
  <c r="K21" i="4" s="1"/>
  <c r="K9" i="23"/>
  <c r="K14" i="23" s="1"/>
  <c r="J21" i="4" s="1"/>
  <c r="J9" i="23"/>
  <c r="J14" i="23" s="1"/>
  <c r="I21" i="4" s="1"/>
  <c r="I9" i="23"/>
  <c r="I14" i="23" s="1"/>
  <c r="H21" i="4" s="1"/>
  <c r="H9" i="23"/>
  <c r="H14" i="23" s="1"/>
  <c r="G21" i="4" s="1"/>
  <c r="G9" i="23"/>
  <c r="G14" i="23" s="1"/>
  <c r="F21" i="4" s="1"/>
  <c r="F9" i="23"/>
  <c r="F14" i="23" s="1"/>
  <c r="E21" i="4" s="1"/>
  <c r="E9" i="23"/>
  <c r="E14" i="23" s="1"/>
  <c r="D21" i="4" s="1"/>
  <c r="D9" i="23"/>
  <c r="D14" i="23" s="1"/>
  <c r="C21" i="4" s="1"/>
  <c r="C9" i="23"/>
  <c r="C14" i="23" s="1"/>
  <c r="B21" i="4" s="1"/>
  <c r="N13" i="22"/>
  <c r="M13" i="22"/>
  <c r="L13" i="22"/>
  <c r="K13" i="22"/>
  <c r="J13" i="22"/>
  <c r="I13" i="22"/>
  <c r="H13" i="22"/>
  <c r="G13" i="22"/>
  <c r="F13" i="22"/>
  <c r="E13" i="22"/>
  <c r="D13" i="22"/>
  <c r="C13" i="22"/>
  <c r="N9" i="22"/>
  <c r="N14" i="22" s="1"/>
  <c r="M20" i="4" s="1"/>
  <c r="M9" i="22"/>
  <c r="M14" i="22" s="1"/>
  <c r="L20" i="4" s="1"/>
  <c r="L9" i="22"/>
  <c r="L14" i="22" s="1"/>
  <c r="K20" i="4" s="1"/>
  <c r="K9" i="22"/>
  <c r="K14" i="22" s="1"/>
  <c r="J20" i="4" s="1"/>
  <c r="J9" i="22"/>
  <c r="J14" i="22" s="1"/>
  <c r="I20" i="4" s="1"/>
  <c r="E19" i="3" s="1"/>
  <c r="I9" i="22"/>
  <c r="I14" i="22" s="1"/>
  <c r="H20" i="4" s="1"/>
  <c r="H9" i="22"/>
  <c r="H14" i="22" s="1"/>
  <c r="G20" i="4" s="1"/>
  <c r="G9" i="22"/>
  <c r="G14" i="22" s="1"/>
  <c r="F20" i="4" s="1"/>
  <c r="F9" i="22"/>
  <c r="F14" i="22" s="1"/>
  <c r="E20" i="4" s="1"/>
  <c r="E9" i="22"/>
  <c r="E14" i="22" s="1"/>
  <c r="D20" i="4" s="1"/>
  <c r="D9" i="22"/>
  <c r="D14" i="22" s="1"/>
  <c r="C20" i="4" s="1"/>
  <c r="C9" i="22"/>
  <c r="C14" i="22" s="1"/>
  <c r="B20" i="4" s="1"/>
  <c r="N13" i="21"/>
  <c r="M13" i="21"/>
  <c r="L13" i="21"/>
  <c r="K13" i="21"/>
  <c r="J13" i="21"/>
  <c r="I13" i="21"/>
  <c r="H13" i="21"/>
  <c r="G13" i="21"/>
  <c r="F13" i="21"/>
  <c r="E13" i="21"/>
  <c r="D13" i="21"/>
  <c r="C13" i="21"/>
  <c r="N9" i="21"/>
  <c r="N14" i="21" s="1"/>
  <c r="M19" i="4" s="1"/>
  <c r="M9" i="21"/>
  <c r="M14" i="21" s="1"/>
  <c r="L19" i="4" s="1"/>
  <c r="L9" i="21"/>
  <c r="L14" i="21" s="1"/>
  <c r="K19" i="4" s="1"/>
  <c r="K9" i="21"/>
  <c r="K14" i="21" s="1"/>
  <c r="J19" i="4" s="1"/>
  <c r="J9" i="21"/>
  <c r="J14" i="21" s="1"/>
  <c r="I19" i="4" s="1"/>
  <c r="I9" i="21"/>
  <c r="I14" i="21" s="1"/>
  <c r="H19" i="4" s="1"/>
  <c r="D18" i="3" s="1"/>
  <c r="H9" i="21"/>
  <c r="H14" i="21" s="1"/>
  <c r="G19" i="4" s="1"/>
  <c r="G9" i="21"/>
  <c r="G14" i="21" s="1"/>
  <c r="F19" i="4" s="1"/>
  <c r="F9" i="21"/>
  <c r="F14" i="21" s="1"/>
  <c r="E19" i="4" s="1"/>
  <c r="E9" i="21"/>
  <c r="E14" i="21" s="1"/>
  <c r="D19" i="4" s="1"/>
  <c r="D9" i="21"/>
  <c r="D14" i="21" s="1"/>
  <c r="C19" i="4" s="1"/>
  <c r="C9" i="21"/>
  <c r="C14" i="21" s="1"/>
  <c r="B19" i="4" s="1"/>
  <c r="N14" i="20"/>
  <c r="L14" i="20"/>
  <c r="N13" i="20"/>
  <c r="M13" i="20"/>
  <c r="L13" i="20"/>
  <c r="K13" i="20"/>
  <c r="J13" i="20"/>
  <c r="I13" i="20"/>
  <c r="H13" i="20"/>
  <c r="G13" i="20"/>
  <c r="F13" i="20"/>
  <c r="E13" i="20"/>
  <c r="D13" i="20"/>
  <c r="C13" i="20"/>
  <c r="N9" i="20"/>
  <c r="M9" i="20"/>
  <c r="M14" i="20" s="1"/>
  <c r="L18" i="4" s="1"/>
  <c r="L9" i="20"/>
  <c r="K9" i="20"/>
  <c r="K14" i="20" s="1"/>
  <c r="J18" i="4" s="1"/>
  <c r="J9" i="20"/>
  <c r="J14" i="20" s="1"/>
  <c r="I18" i="4" s="1"/>
  <c r="I9" i="20"/>
  <c r="I14" i="20" s="1"/>
  <c r="H18" i="4" s="1"/>
  <c r="H9" i="20"/>
  <c r="H14" i="20" s="1"/>
  <c r="G18" i="4" s="1"/>
  <c r="G9" i="20"/>
  <c r="G14" i="20" s="1"/>
  <c r="F18" i="4" s="1"/>
  <c r="F9" i="20"/>
  <c r="F14" i="20" s="1"/>
  <c r="E18" i="4" s="1"/>
  <c r="E9" i="20"/>
  <c r="E14" i="20" s="1"/>
  <c r="D18" i="4" s="1"/>
  <c r="C17" i="3" s="1"/>
  <c r="D9" i="20"/>
  <c r="D14" i="20" s="1"/>
  <c r="C18" i="4" s="1"/>
  <c r="B17" i="3" s="1"/>
  <c r="C9" i="20"/>
  <c r="C14" i="20" s="1"/>
  <c r="B18" i="4" s="1"/>
  <c r="N13" i="19"/>
  <c r="M13" i="19"/>
  <c r="L13" i="19"/>
  <c r="K13" i="19"/>
  <c r="J13" i="19"/>
  <c r="I13" i="19"/>
  <c r="H13" i="19"/>
  <c r="G13" i="19"/>
  <c r="F13" i="19"/>
  <c r="E13" i="19"/>
  <c r="D13" i="19"/>
  <c r="C13" i="19"/>
  <c r="N9" i="19"/>
  <c r="N14" i="19" s="1"/>
  <c r="M17" i="4" s="1"/>
  <c r="M9" i="19"/>
  <c r="M14" i="19" s="1"/>
  <c r="L17" i="4" s="1"/>
  <c r="L9" i="19"/>
  <c r="L14" i="19" s="1"/>
  <c r="K17" i="4" s="1"/>
  <c r="K9" i="19"/>
  <c r="K14" i="19" s="1"/>
  <c r="J17" i="4" s="1"/>
  <c r="J9" i="19"/>
  <c r="J14" i="19" s="1"/>
  <c r="I17" i="4" s="1"/>
  <c r="I9" i="19"/>
  <c r="I14" i="19" s="1"/>
  <c r="H17" i="4" s="1"/>
  <c r="H9" i="19"/>
  <c r="H14" i="19" s="1"/>
  <c r="G17" i="4" s="1"/>
  <c r="G9" i="19"/>
  <c r="G14" i="19" s="1"/>
  <c r="F17" i="4" s="1"/>
  <c r="F9" i="19"/>
  <c r="F14" i="19" s="1"/>
  <c r="E17" i="4" s="1"/>
  <c r="E9" i="19"/>
  <c r="E14" i="19" s="1"/>
  <c r="D17" i="4" s="1"/>
  <c r="D9" i="19"/>
  <c r="D14" i="19" s="1"/>
  <c r="C17" i="4" s="1"/>
  <c r="C9" i="19"/>
  <c r="C14" i="19" s="1"/>
  <c r="B17" i="4" s="1"/>
  <c r="N13" i="18"/>
  <c r="M13" i="18"/>
  <c r="L13" i="18"/>
  <c r="K13" i="18"/>
  <c r="J13" i="18"/>
  <c r="I13" i="18"/>
  <c r="H13" i="18"/>
  <c r="G13" i="18"/>
  <c r="F13" i="18"/>
  <c r="E13" i="18"/>
  <c r="D13" i="18"/>
  <c r="C13" i="18"/>
  <c r="N9" i="18"/>
  <c r="N14" i="18" s="1"/>
  <c r="M16" i="4" s="1"/>
  <c r="M9" i="18"/>
  <c r="M14" i="18" s="1"/>
  <c r="L16" i="4" s="1"/>
  <c r="L9" i="18"/>
  <c r="L14" i="18" s="1"/>
  <c r="K16" i="4" s="1"/>
  <c r="K9" i="18"/>
  <c r="K14" i="18" s="1"/>
  <c r="J16" i="4" s="1"/>
  <c r="J9" i="18"/>
  <c r="J14" i="18" s="1"/>
  <c r="I16" i="4" s="1"/>
  <c r="E15" i="3" s="1"/>
  <c r="I9" i="18"/>
  <c r="I14" i="18" s="1"/>
  <c r="H16" i="4" s="1"/>
  <c r="H9" i="18"/>
  <c r="H14" i="18" s="1"/>
  <c r="G16" i="4" s="1"/>
  <c r="G9" i="18"/>
  <c r="G14" i="18" s="1"/>
  <c r="F16" i="4" s="1"/>
  <c r="F9" i="18"/>
  <c r="F14" i="18" s="1"/>
  <c r="E16" i="4" s="1"/>
  <c r="E9" i="18"/>
  <c r="E14" i="18" s="1"/>
  <c r="D16" i="4" s="1"/>
  <c r="D9" i="18"/>
  <c r="D14" i="18" s="1"/>
  <c r="C16" i="4" s="1"/>
  <c r="C9" i="18"/>
  <c r="C14" i="18" s="1"/>
  <c r="B16" i="4" s="1"/>
  <c r="N13" i="17"/>
  <c r="M13" i="17"/>
  <c r="L13" i="17"/>
  <c r="K13" i="17"/>
  <c r="J13" i="17"/>
  <c r="I13" i="17"/>
  <c r="H13" i="17"/>
  <c r="G13" i="17"/>
  <c r="F13" i="17"/>
  <c r="E13" i="17"/>
  <c r="D13" i="17"/>
  <c r="C13" i="17"/>
  <c r="N9" i="17"/>
  <c r="N14" i="17" s="1"/>
  <c r="M15" i="4" s="1"/>
  <c r="M9" i="17"/>
  <c r="M14" i="17" s="1"/>
  <c r="L15" i="4" s="1"/>
  <c r="L9" i="17"/>
  <c r="L14" i="17" s="1"/>
  <c r="K15" i="4" s="1"/>
  <c r="K9" i="17"/>
  <c r="K14" i="17" s="1"/>
  <c r="J15" i="4" s="1"/>
  <c r="J9" i="17"/>
  <c r="J14" i="17" s="1"/>
  <c r="I15" i="4" s="1"/>
  <c r="I9" i="17"/>
  <c r="I14" i="17" s="1"/>
  <c r="H15" i="4" s="1"/>
  <c r="D14" i="3" s="1"/>
  <c r="H9" i="17"/>
  <c r="H14" i="17" s="1"/>
  <c r="G15" i="4" s="1"/>
  <c r="G9" i="17"/>
  <c r="G14" i="17" s="1"/>
  <c r="F15" i="4" s="1"/>
  <c r="F9" i="17"/>
  <c r="F14" i="17" s="1"/>
  <c r="E15" i="4" s="1"/>
  <c r="E9" i="17"/>
  <c r="E14" i="17" s="1"/>
  <c r="D15" i="4" s="1"/>
  <c r="D9" i="17"/>
  <c r="D14" i="17" s="1"/>
  <c r="C15" i="4" s="1"/>
  <c r="C9" i="17"/>
  <c r="C14" i="17" s="1"/>
  <c r="B15" i="4" s="1"/>
  <c r="N14" i="16"/>
  <c r="L14" i="16"/>
  <c r="N13" i="16"/>
  <c r="M13" i="16"/>
  <c r="L13" i="16"/>
  <c r="K13" i="16"/>
  <c r="J13" i="16"/>
  <c r="I13" i="16"/>
  <c r="H13" i="16"/>
  <c r="G13" i="16"/>
  <c r="F13" i="16"/>
  <c r="E13" i="16"/>
  <c r="D13" i="16"/>
  <c r="C13" i="16"/>
  <c r="N9" i="16"/>
  <c r="M9" i="16"/>
  <c r="M14" i="16" s="1"/>
  <c r="L14" i="4" s="1"/>
  <c r="L9" i="16"/>
  <c r="K9" i="16"/>
  <c r="K14" i="16" s="1"/>
  <c r="J14" i="4" s="1"/>
  <c r="J9" i="16"/>
  <c r="J14" i="16" s="1"/>
  <c r="I14" i="4" s="1"/>
  <c r="I9" i="16"/>
  <c r="I14" i="16" s="1"/>
  <c r="H14" i="4" s="1"/>
  <c r="H9" i="16"/>
  <c r="H14" i="16" s="1"/>
  <c r="G14" i="4" s="1"/>
  <c r="G9" i="16"/>
  <c r="G14" i="16" s="1"/>
  <c r="F14" i="4" s="1"/>
  <c r="F9" i="16"/>
  <c r="F14" i="16" s="1"/>
  <c r="E14" i="4" s="1"/>
  <c r="E9" i="16"/>
  <c r="E14" i="16" s="1"/>
  <c r="D14" i="4" s="1"/>
  <c r="C13" i="3" s="1"/>
  <c r="D9" i="16"/>
  <c r="D14" i="16" s="1"/>
  <c r="C14" i="4" s="1"/>
  <c r="B13" i="3" s="1"/>
  <c r="C9" i="16"/>
  <c r="C14" i="16" s="1"/>
  <c r="B14" i="4" s="1"/>
  <c r="N13" i="15"/>
  <c r="M13" i="15"/>
  <c r="L13" i="15"/>
  <c r="K13" i="15"/>
  <c r="J13" i="15"/>
  <c r="I13" i="15"/>
  <c r="H13" i="15"/>
  <c r="G13" i="15"/>
  <c r="F13" i="15"/>
  <c r="E13" i="15"/>
  <c r="D13" i="15"/>
  <c r="C13" i="15"/>
  <c r="N9" i="15"/>
  <c r="N14" i="15" s="1"/>
  <c r="M13" i="4" s="1"/>
  <c r="M9" i="15"/>
  <c r="M14" i="15" s="1"/>
  <c r="L13" i="4" s="1"/>
  <c r="L9" i="15"/>
  <c r="L14" i="15" s="1"/>
  <c r="K13" i="4" s="1"/>
  <c r="K9" i="15"/>
  <c r="K14" i="15" s="1"/>
  <c r="J13" i="4" s="1"/>
  <c r="J9" i="15"/>
  <c r="J14" i="15" s="1"/>
  <c r="I13" i="4" s="1"/>
  <c r="I9" i="15"/>
  <c r="I14" i="15" s="1"/>
  <c r="H13" i="4" s="1"/>
  <c r="H9" i="15"/>
  <c r="H14" i="15" s="1"/>
  <c r="G13" i="4" s="1"/>
  <c r="G9" i="15"/>
  <c r="G14" i="15" s="1"/>
  <c r="F13" i="4" s="1"/>
  <c r="F9" i="15"/>
  <c r="F14" i="15" s="1"/>
  <c r="E13" i="4" s="1"/>
  <c r="E9" i="15"/>
  <c r="E14" i="15" s="1"/>
  <c r="D13" i="4" s="1"/>
  <c r="D9" i="15"/>
  <c r="D14" i="15" s="1"/>
  <c r="C13" i="4" s="1"/>
  <c r="C9" i="15"/>
  <c r="C14" i="15" s="1"/>
  <c r="B13" i="4" s="1"/>
  <c r="N13" i="14"/>
  <c r="M13" i="14"/>
  <c r="L13" i="14"/>
  <c r="K13" i="14"/>
  <c r="J13" i="14"/>
  <c r="I13" i="14"/>
  <c r="H13" i="14"/>
  <c r="G13" i="14"/>
  <c r="F13" i="14"/>
  <c r="E13" i="14"/>
  <c r="D13" i="14"/>
  <c r="C13" i="14"/>
  <c r="N9" i="14"/>
  <c r="N14" i="14" s="1"/>
  <c r="M12" i="4" s="1"/>
  <c r="M9" i="14"/>
  <c r="M14" i="14" s="1"/>
  <c r="L12" i="4" s="1"/>
  <c r="L9" i="14"/>
  <c r="L14" i="14" s="1"/>
  <c r="K12" i="4" s="1"/>
  <c r="K9" i="14"/>
  <c r="K14" i="14" s="1"/>
  <c r="J12" i="4" s="1"/>
  <c r="J9" i="14"/>
  <c r="J14" i="14" s="1"/>
  <c r="I12" i="4" s="1"/>
  <c r="E11" i="3" s="1"/>
  <c r="I9" i="14"/>
  <c r="I14" i="14" s="1"/>
  <c r="H12" i="4" s="1"/>
  <c r="H9" i="14"/>
  <c r="H14" i="14" s="1"/>
  <c r="G12" i="4" s="1"/>
  <c r="G9" i="14"/>
  <c r="G14" i="14" s="1"/>
  <c r="F12" i="4" s="1"/>
  <c r="F9" i="14"/>
  <c r="F14" i="14" s="1"/>
  <c r="E12" i="4" s="1"/>
  <c r="E9" i="14"/>
  <c r="E14" i="14" s="1"/>
  <c r="D12" i="4" s="1"/>
  <c r="D9" i="14"/>
  <c r="D14" i="14" s="1"/>
  <c r="C12" i="4" s="1"/>
  <c r="C9" i="14"/>
  <c r="C14" i="14" s="1"/>
  <c r="B12" i="4" s="1"/>
  <c r="N13" i="13"/>
  <c r="M13" i="13"/>
  <c r="L13" i="13"/>
  <c r="K13" i="13"/>
  <c r="J13" i="13"/>
  <c r="I13" i="13"/>
  <c r="H13" i="13"/>
  <c r="G13" i="13"/>
  <c r="F13" i="13"/>
  <c r="E13" i="13"/>
  <c r="D13" i="13"/>
  <c r="C13" i="13"/>
  <c r="N9" i="13"/>
  <c r="N14" i="13" s="1"/>
  <c r="M11" i="4" s="1"/>
  <c r="M9" i="13"/>
  <c r="M14" i="13" s="1"/>
  <c r="L11" i="4" s="1"/>
  <c r="L9" i="13"/>
  <c r="L14" i="13" s="1"/>
  <c r="K11" i="4" s="1"/>
  <c r="K9" i="13"/>
  <c r="K14" i="13" s="1"/>
  <c r="J11" i="4" s="1"/>
  <c r="J9" i="13"/>
  <c r="J14" i="13" s="1"/>
  <c r="I11" i="4" s="1"/>
  <c r="I9" i="13"/>
  <c r="I14" i="13" s="1"/>
  <c r="H11" i="4" s="1"/>
  <c r="D10" i="3" s="1"/>
  <c r="H9" i="13"/>
  <c r="H14" i="13" s="1"/>
  <c r="G11" i="4" s="1"/>
  <c r="G9" i="13"/>
  <c r="G14" i="13" s="1"/>
  <c r="F11" i="4" s="1"/>
  <c r="F9" i="13"/>
  <c r="F14" i="13" s="1"/>
  <c r="E11" i="4" s="1"/>
  <c r="E9" i="13"/>
  <c r="E14" i="13" s="1"/>
  <c r="D11" i="4" s="1"/>
  <c r="D9" i="13"/>
  <c r="D14" i="13" s="1"/>
  <c r="C11" i="4" s="1"/>
  <c r="C9" i="13"/>
  <c r="C14" i="13" s="1"/>
  <c r="B11" i="4" s="1"/>
  <c r="N14" i="12"/>
  <c r="L14" i="12"/>
  <c r="N13" i="12"/>
  <c r="M13" i="12"/>
  <c r="L13" i="12"/>
  <c r="K13" i="12"/>
  <c r="J13" i="12"/>
  <c r="I13" i="12"/>
  <c r="H13" i="12"/>
  <c r="G13" i="12"/>
  <c r="F13" i="12"/>
  <c r="E13" i="12"/>
  <c r="D13" i="12"/>
  <c r="C13" i="12"/>
  <c r="N9" i="12"/>
  <c r="M9" i="12"/>
  <c r="M14" i="12" s="1"/>
  <c r="L10" i="4" s="1"/>
  <c r="L9" i="12"/>
  <c r="K9" i="12"/>
  <c r="K14" i="12" s="1"/>
  <c r="J10" i="4" s="1"/>
  <c r="J9" i="12"/>
  <c r="J14" i="12" s="1"/>
  <c r="I10" i="4" s="1"/>
  <c r="I9" i="12"/>
  <c r="I14" i="12" s="1"/>
  <c r="H10" i="4" s="1"/>
  <c r="H9" i="12"/>
  <c r="H14" i="12" s="1"/>
  <c r="G10" i="4" s="1"/>
  <c r="G9" i="12"/>
  <c r="G14" i="12" s="1"/>
  <c r="F10" i="4" s="1"/>
  <c r="F9" i="12"/>
  <c r="F14" i="12" s="1"/>
  <c r="E10" i="4" s="1"/>
  <c r="E9" i="12"/>
  <c r="E14" i="12" s="1"/>
  <c r="D10" i="4" s="1"/>
  <c r="D9" i="12"/>
  <c r="D14" i="12" s="1"/>
  <c r="C10" i="4" s="1"/>
  <c r="C9" i="12"/>
  <c r="C14" i="12" s="1"/>
  <c r="B10" i="4" s="1"/>
  <c r="N13" i="11"/>
  <c r="M13" i="11"/>
  <c r="L13" i="11"/>
  <c r="K13" i="11"/>
  <c r="J13" i="11"/>
  <c r="I13" i="11"/>
  <c r="H13" i="11"/>
  <c r="G13" i="11"/>
  <c r="F13" i="11"/>
  <c r="E13" i="11"/>
  <c r="D13" i="11"/>
  <c r="C13" i="11"/>
  <c r="N9" i="11"/>
  <c r="N14" i="11" s="1"/>
  <c r="M9" i="4" s="1"/>
  <c r="M9" i="11"/>
  <c r="M14" i="11" s="1"/>
  <c r="L9" i="4" s="1"/>
  <c r="L9" i="11"/>
  <c r="L14" i="11" s="1"/>
  <c r="K9" i="4" s="1"/>
  <c r="K9" i="11"/>
  <c r="K14" i="11" s="1"/>
  <c r="J9" i="4" s="1"/>
  <c r="J9" i="11"/>
  <c r="J14" i="11" s="1"/>
  <c r="I9" i="4" s="1"/>
  <c r="I9" i="11"/>
  <c r="I14" i="11" s="1"/>
  <c r="H9" i="4" s="1"/>
  <c r="H9" i="11"/>
  <c r="H14" i="11" s="1"/>
  <c r="G9" i="4" s="1"/>
  <c r="G9" i="11"/>
  <c r="G14" i="11" s="1"/>
  <c r="F9" i="4" s="1"/>
  <c r="F9" i="11"/>
  <c r="F14" i="11" s="1"/>
  <c r="E9" i="4" s="1"/>
  <c r="E9" i="11"/>
  <c r="E14" i="11" s="1"/>
  <c r="D9" i="4" s="1"/>
  <c r="D9" i="11"/>
  <c r="D14" i="11" s="1"/>
  <c r="C9" i="4" s="1"/>
  <c r="C9" i="11"/>
  <c r="C14" i="11" s="1"/>
  <c r="B9" i="4" s="1"/>
  <c r="L14" i="10"/>
  <c r="N13" i="10"/>
  <c r="M13" i="10"/>
  <c r="L13" i="10"/>
  <c r="K13" i="10"/>
  <c r="J13" i="10"/>
  <c r="I13" i="10"/>
  <c r="H13" i="10"/>
  <c r="G13" i="10"/>
  <c r="F13" i="10"/>
  <c r="E13" i="10"/>
  <c r="D13" i="10"/>
  <c r="C13" i="10"/>
  <c r="N9" i="10"/>
  <c r="N14" i="10" s="1"/>
  <c r="M8" i="4" s="1"/>
  <c r="M9" i="10"/>
  <c r="M14" i="10" s="1"/>
  <c r="L8" i="4" s="1"/>
  <c r="L9" i="10"/>
  <c r="K9" i="10"/>
  <c r="K14" i="10" s="1"/>
  <c r="J8" i="4" s="1"/>
  <c r="J9" i="10"/>
  <c r="J14" i="10" s="1"/>
  <c r="I8" i="4" s="1"/>
  <c r="E7" i="3" s="1"/>
  <c r="I9" i="10"/>
  <c r="I14" i="10" s="1"/>
  <c r="H8" i="4" s="1"/>
  <c r="H9" i="10"/>
  <c r="H14" i="10" s="1"/>
  <c r="G8" i="4" s="1"/>
  <c r="G9" i="10"/>
  <c r="G14" i="10" s="1"/>
  <c r="F8" i="4" s="1"/>
  <c r="F9" i="10"/>
  <c r="F14" i="10" s="1"/>
  <c r="E8" i="4" s="1"/>
  <c r="E9" i="10"/>
  <c r="E14" i="10" s="1"/>
  <c r="D8" i="4" s="1"/>
  <c r="D9" i="10"/>
  <c r="D14" i="10" s="1"/>
  <c r="C8" i="4" s="1"/>
  <c r="C9" i="10"/>
  <c r="C14" i="10" s="1"/>
  <c r="B8" i="4" s="1"/>
  <c r="N13" i="9"/>
  <c r="M13" i="9"/>
  <c r="L13" i="9"/>
  <c r="K13" i="9"/>
  <c r="J13" i="9"/>
  <c r="I13" i="9"/>
  <c r="H13" i="9"/>
  <c r="G13" i="9"/>
  <c r="F13" i="9"/>
  <c r="E13" i="9"/>
  <c r="D13" i="9"/>
  <c r="C13" i="9"/>
  <c r="N9" i="9"/>
  <c r="N14" i="9" s="1"/>
  <c r="M7" i="4" s="1"/>
  <c r="M9" i="9"/>
  <c r="M14" i="9" s="1"/>
  <c r="L7" i="4" s="1"/>
  <c r="L9" i="9"/>
  <c r="L14" i="9" s="1"/>
  <c r="K7" i="4" s="1"/>
  <c r="K9" i="9"/>
  <c r="K14" i="9" s="1"/>
  <c r="J9" i="9"/>
  <c r="J14" i="9" s="1"/>
  <c r="I9" i="9"/>
  <c r="I14" i="9" s="1"/>
  <c r="H7" i="4" s="1"/>
  <c r="D6" i="3" s="1"/>
  <c r="H9" i="9"/>
  <c r="H14" i="9" s="1"/>
  <c r="G9" i="9"/>
  <c r="G14" i="9" s="1"/>
  <c r="F9" i="9"/>
  <c r="F14" i="9" s="1"/>
  <c r="E9" i="9"/>
  <c r="E14" i="9" s="1"/>
  <c r="D9" i="9"/>
  <c r="D14" i="9" s="1"/>
  <c r="C9" i="9"/>
  <c r="C14" i="9" s="1"/>
  <c r="B7" i="4" s="1"/>
  <c r="N14" i="8"/>
  <c r="M6" i="4" s="1"/>
  <c r="L14" i="8"/>
  <c r="K6" i="4" s="1"/>
  <c r="N13" i="8"/>
  <c r="M13" i="8"/>
  <c r="L13" i="8"/>
  <c r="K13" i="8"/>
  <c r="J13" i="8"/>
  <c r="I13" i="8"/>
  <c r="H13" i="8"/>
  <c r="G13" i="8"/>
  <c r="F13" i="8"/>
  <c r="E13" i="8"/>
  <c r="D13" i="8"/>
  <c r="C13" i="8"/>
  <c r="N9" i="8"/>
  <c r="M9" i="8"/>
  <c r="M14" i="8" s="1"/>
  <c r="L9" i="8"/>
  <c r="K9" i="8"/>
  <c r="K14" i="8" s="1"/>
  <c r="J9" i="8"/>
  <c r="J14" i="8" s="1"/>
  <c r="I9" i="8"/>
  <c r="I14" i="8" s="1"/>
  <c r="H9" i="8"/>
  <c r="H14" i="8" s="1"/>
  <c r="G9" i="8"/>
  <c r="G14" i="8" s="1"/>
  <c r="F9" i="8"/>
  <c r="F14" i="8" s="1"/>
  <c r="E9" i="8"/>
  <c r="E14" i="8" s="1"/>
  <c r="D6" i="4" s="1"/>
  <c r="C5" i="3" s="1"/>
  <c r="D9" i="8"/>
  <c r="D14" i="8" s="1"/>
  <c r="C6" i="4" s="1"/>
  <c r="B5" i="3" s="1"/>
  <c r="C9" i="8"/>
  <c r="C14" i="8" s="1"/>
  <c r="B6" i="4" s="1"/>
  <c r="N9" i="7"/>
  <c r="M9" i="7"/>
  <c r="L9" i="7"/>
  <c r="K9" i="7"/>
  <c r="J9" i="7"/>
  <c r="I9" i="7"/>
  <c r="H9" i="7"/>
  <c r="G9" i="7"/>
  <c r="F9" i="7"/>
  <c r="E9" i="7"/>
  <c r="D9" i="7"/>
  <c r="C9" i="7"/>
  <c r="N9" i="6"/>
  <c r="M9" i="6"/>
  <c r="L9" i="6"/>
  <c r="K9" i="6"/>
  <c r="J9" i="6"/>
  <c r="I9" i="6"/>
  <c r="H9" i="6"/>
  <c r="G9" i="6"/>
  <c r="F9" i="6"/>
  <c r="E9" i="6"/>
  <c r="D9" i="6"/>
  <c r="C9" i="6"/>
  <c r="M48" i="4"/>
  <c r="K48" i="4"/>
  <c r="K47" i="4"/>
  <c r="M46" i="4"/>
  <c r="K46" i="4"/>
  <c r="K45" i="4"/>
  <c r="M44" i="4"/>
  <c r="K44" i="4"/>
  <c r="K43" i="4"/>
  <c r="M42" i="4"/>
  <c r="K42" i="4"/>
  <c r="M40" i="4"/>
  <c r="K40" i="4"/>
  <c r="M38" i="4"/>
  <c r="K38" i="4"/>
  <c r="K36" i="4"/>
  <c r="M34" i="4"/>
  <c r="K34" i="4"/>
  <c r="M30" i="4"/>
  <c r="K30" i="4"/>
  <c r="M26" i="4"/>
  <c r="K26" i="4"/>
  <c r="M25" i="4"/>
  <c r="M22" i="4"/>
  <c r="K22" i="4"/>
  <c r="M18" i="4"/>
  <c r="K18" i="4"/>
  <c r="M14" i="4"/>
  <c r="K14" i="4"/>
  <c r="M10" i="4"/>
  <c r="K10" i="4"/>
  <c r="K8" i="4"/>
  <c r="J7" i="4"/>
  <c r="I7" i="4"/>
  <c r="G7" i="4"/>
  <c r="F7" i="4"/>
  <c r="E7" i="4"/>
  <c r="D7" i="4"/>
  <c r="C7" i="4"/>
  <c r="L6" i="4"/>
  <c r="J6" i="4"/>
  <c r="I6" i="4"/>
  <c r="H6" i="4"/>
  <c r="G6" i="4"/>
  <c r="F6" i="4"/>
  <c r="E6" i="4"/>
  <c r="M5" i="4"/>
  <c r="L5" i="4"/>
  <c r="K5" i="4"/>
  <c r="J5" i="4"/>
  <c r="I5" i="4"/>
  <c r="H5" i="4"/>
  <c r="G5" i="4"/>
  <c r="F5" i="4"/>
  <c r="E5" i="4"/>
  <c r="D5" i="4"/>
  <c r="C5" i="4"/>
  <c r="B5" i="4"/>
  <c r="M4" i="4"/>
  <c r="L4" i="4"/>
  <c r="K4" i="4"/>
  <c r="J4" i="4"/>
  <c r="I4" i="4"/>
  <c r="H4" i="4"/>
  <c r="G4" i="4"/>
  <c r="F4" i="4"/>
  <c r="E4" i="4"/>
  <c r="D4" i="4"/>
  <c r="C4" i="4"/>
  <c r="B4" i="4"/>
  <c r="D47" i="3"/>
  <c r="C47" i="3"/>
  <c r="B47" i="3"/>
  <c r="E46" i="3"/>
  <c r="C46" i="3"/>
  <c r="B46" i="3"/>
  <c r="E45" i="3"/>
  <c r="D45" i="3"/>
  <c r="C45" i="3"/>
  <c r="B45" i="3"/>
  <c r="E44" i="3"/>
  <c r="D44" i="3"/>
  <c r="C44" i="3"/>
  <c r="B44" i="3"/>
  <c r="D43" i="3"/>
  <c r="C43" i="3"/>
  <c r="B43" i="3"/>
  <c r="E42" i="3"/>
  <c r="C42" i="3"/>
  <c r="B42" i="3"/>
  <c r="E41" i="3"/>
  <c r="D41" i="3"/>
  <c r="E40" i="3"/>
  <c r="D40" i="3"/>
  <c r="C40" i="3"/>
  <c r="B40" i="3"/>
  <c r="D39" i="3"/>
  <c r="C39" i="3"/>
  <c r="B39" i="3"/>
  <c r="E38" i="3"/>
  <c r="C38" i="3"/>
  <c r="B38" i="3"/>
  <c r="E37" i="3"/>
  <c r="D37" i="3"/>
  <c r="E36" i="3"/>
  <c r="D36" i="3"/>
  <c r="C36" i="3"/>
  <c r="B36" i="3"/>
  <c r="D35" i="3"/>
  <c r="C35" i="3"/>
  <c r="B35" i="3"/>
  <c r="E34" i="3"/>
  <c r="C34" i="3"/>
  <c r="B34" i="3"/>
  <c r="E33" i="3"/>
  <c r="D33" i="3"/>
  <c r="C33" i="3"/>
  <c r="B33" i="3"/>
  <c r="E32" i="3"/>
  <c r="D32" i="3"/>
  <c r="C32" i="3"/>
  <c r="B32" i="3"/>
  <c r="D31" i="3"/>
  <c r="C31" i="3"/>
  <c r="B31" i="3"/>
  <c r="E30" i="3"/>
  <c r="C30" i="3"/>
  <c r="B30" i="3"/>
  <c r="E29" i="3"/>
  <c r="D29" i="3"/>
  <c r="E28" i="3"/>
  <c r="D28" i="3"/>
  <c r="C28" i="3"/>
  <c r="B28" i="3"/>
  <c r="D27" i="3"/>
  <c r="C27" i="3"/>
  <c r="B27" i="3"/>
  <c r="E26" i="3"/>
  <c r="C26" i="3"/>
  <c r="B26" i="3"/>
  <c r="E25" i="3"/>
  <c r="D25" i="3"/>
  <c r="E24" i="3"/>
  <c r="D24" i="3"/>
  <c r="C24" i="3"/>
  <c r="B24" i="3"/>
  <c r="D23" i="3"/>
  <c r="C23" i="3"/>
  <c r="B23" i="3"/>
  <c r="E22" i="3"/>
  <c r="C22" i="3"/>
  <c r="B22" i="3"/>
  <c r="E21" i="3"/>
  <c r="D21" i="3"/>
  <c r="C21" i="3"/>
  <c r="B21" i="3"/>
  <c r="E20" i="3"/>
  <c r="D20" i="3"/>
  <c r="C20" i="3"/>
  <c r="B20" i="3"/>
  <c r="D19" i="3"/>
  <c r="C19" i="3"/>
  <c r="B19" i="3"/>
  <c r="E18" i="3"/>
  <c r="C18" i="3"/>
  <c r="B18" i="3"/>
  <c r="E17" i="3"/>
  <c r="D17" i="3"/>
  <c r="E16" i="3"/>
  <c r="D16" i="3"/>
  <c r="C16" i="3"/>
  <c r="B16" i="3"/>
  <c r="D15" i="3"/>
  <c r="C15" i="3"/>
  <c r="B15" i="3"/>
  <c r="E14" i="3"/>
  <c r="C14" i="3"/>
  <c r="B14" i="3"/>
  <c r="E13" i="3"/>
  <c r="D13" i="3"/>
  <c r="E12" i="3"/>
  <c r="D12" i="3"/>
  <c r="C12" i="3"/>
  <c r="B12" i="3"/>
  <c r="D11" i="3"/>
  <c r="C11" i="3"/>
  <c r="B11" i="3"/>
  <c r="E10" i="3"/>
  <c r="C10" i="3"/>
  <c r="B10" i="3"/>
  <c r="E9" i="3"/>
  <c r="D9" i="3"/>
  <c r="C9" i="3"/>
  <c r="B9" i="3"/>
  <c r="E8" i="3"/>
  <c r="D8" i="3"/>
  <c r="C8" i="3"/>
  <c r="B8" i="3"/>
  <c r="D7" i="3"/>
  <c r="C7" i="3"/>
  <c r="B7" i="3"/>
  <c r="E6" i="3"/>
  <c r="C6" i="3"/>
  <c r="B6" i="3"/>
  <c r="E5" i="3"/>
  <c r="D5" i="3"/>
  <c r="E4" i="3"/>
  <c r="D4" i="3"/>
  <c r="C4" i="3"/>
  <c r="B4" i="3"/>
  <c r="E3" i="3"/>
  <c r="D3" i="3"/>
  <c r="C3" i="3"/>
  <c r="B3" i="3"/>
  <c r="F47" i="2"/>
  <c r="E47" i="2"/>
  <c r="D47" i="2"/>
  <c r="C47" i="2"/>
  <c r="B47" i="2"/>
  <c r="F46" i="2"/>
  <c r="E46" i="2"/>
  <c r="D46" i="2"/>
  <c r="C46" i="2"/>
  <c r="B46" i="2"/>
  <c r="F45" i="2"/>
  <c r="E45" i="2"/>
  <c r="D45" i="2"/>
  <c r="C45" i="2"/>
  <c r="B45" i="2"/>
  <c r="F44" i="2"/>
  <c r="E44" i="2"/>
  <c r="D44" i="2"/>
  <c r="C44" i="2"/>
  <c r="B44" i="2"/>
  <c r="F43" i="2"/>
  <c r="E43" i="2"/>
  <c r="D43" i="2"/>
  <c r="C43" i="2"/>
  <c r="B43" i="2"/>
  <c r="F42" i="2"/>
  <c r="E42" i="2"/>
  <c r="D42" i="2"/>
  <c r="C42" i="2"/>
  <c r="B42" i="2"/>
  <c r="F41" i="2"/>
  <c r="E41" i="2"/>
  <c r="D41" i="2"/>
  <c r="C41" i="2"/>
  <c r="B41" i="2"/>
  <c r="F40" i="2"/>
  <c r="E40" i="2"/>
  <c r="D40" i="2"/>
  <c r="C40" i="2"/>
  <c r="B40" i="2"/>
  <c r="F39" i="2"/>
  <c r="E39" i="2"/>
  <c r="D39" i="2"/>
  <c r="C39" i="2"/>
  <c r="B39" i="2"/>
  <c r="F38" i="2"/>
  <c r="E38" i="2"/>
  <c r="D38" i="2"/>
  <c r="C38" i="2"/>
  <c r="B38" i="2"/>
  <c r="F37" i="2"/>
  <c r="E37" i="2"/>
  <c r="D37" i="2"/>
  <c r="C37" i="2"/>
  <c r="B37" i="2"/>
  <c r="F36" i="2"/>
  <c r="E36" i="2"/>
  <c r="D36" i="2"/>
  <c r="C36" i="2"/>
  <c r="B36" i="2"/>
  <c r="F35" i="2"/>
  <c r="E35" i="2"/>
  <c r="D35" i="2"/>
  <c r="C35" i="2"/>
  <c r="B35" i="2"/>
  <c r="F34" i="2"/>
  <c r="E34" i="2"/>
  <c r="D34" i="2"/>
  <c r="C34" i="2"/>
  <c r="B34" i="2"/>
  <c r="F33" i="2"/>
  <c r="E33" i="2"/>
  <c r="D33" i="2"/>
  <c r="C33" i="2"/>
  <c r="B33" i="2"/>
  <c r="F32" i="2"/>
  <c r="E32" i="2"/>
  <c r="D32" i="2"/>
  <c r="C32" i="2"/>
  <c r="B32" i="2"/>
  <c r="F31" i="2"/>
  <c r="E31" i="2"/>
  <c r="D31" i="2"/>
  <c r="C31" i="2"/>
  <c r="B31" i="2"/>
  <c r="F30" i="2"/>
  <c r="E30" i="2"/>
  <c r="D30" i="2"/>
  <c r="C30" i="2"/>
  <c r="B30" i="2"/>
  <c r="F29" i="2"/>
  <c r="E29" i="2"/>
  <c r="D29" i="2"/>
  <c r="C29" i="2"/>
  <c r="B29" i="2"/>
  <c r="F28" i="2"/>
  <c r="E28" i="2"/>
  <c r="D28" i="2"/>
  <c r="C28" i="2"/>
  <c r="B28" i="2"/>
  <c r="F27" i="2"/>
  <c r="E27" i="2"/>
  <c r="D27" i="2"/>
  <c r="C27" i="2"/>
  <c r="B27" i="2"/>
  <c r="F26" i="2"/>
  <c r="E26" i="2"/>
  <c r="D26" i="2"/>
  <c r="C26" i="2"/>
  <c r="B26" i="2"/>
  <c r="F25" i="2"/>
  <c r="E25" i="2"/>
  <c r="D25" i="2"/>
  <c r="C25" i="2"/>
  <c r="B25" i="2"/>
  <c r="F24" i="2"/>
  <c r="E24" i="2"/>
  <c r="D24" i="2"/>
  <c r="C24" i="2"/>
  <c r="B24" i="2"/>
  <c r="F23" i="2"/>
  <c r="E23" i="2"/>
  <c r="D23" i="2"/>
  <c r="C23" i="2"/>
  <c r="B23" i="2"/>
  <c r="F22" i="2"/>
  <c r="E22" i="2"/>
  <c r="D22" i="2"/>
  <c r="C22" i="2"/>
  <c r="B22" i="2"/>
  <c r="F21" i="2"/>
  <c r="E21" i="2"/>
  <c r="D21" i="2"/>
  <c r="C21" i="2"/>
  <c r="B21" i="2"/>
  <c r="F20" i="2"/>
  <c r="E20" i="2"/>
  <c r="D20" i="2"/>
  <c r="C20" i="2"/>
  <c r="B20" i="2"/>
  <c r="F19" i="2"/>
  <c r="E19" i="2"/>
  <c r="D19" i="2"/>
  <c r="C19" i="2"/>
  <c r="B19" i="2"/>
  <c r="F18" i="2"/>
  <c r="E18" i="2"/>
  <c r="D18" i="2"/>
  <c r="C18" i="2"/>
  <c r="B18" i="2"/>
  <c r="F17" i="2"/>
  <c r="E17" i="2"/>
  <c r="D17" i="2"/>
  <c r="C17" i="2"/>
  <c r="B17" i="2"/>
  <c r="F16" i="2"/>
  <c r="E16" i="2"/>
  <c r="D16" i="2"/>
  <c r="C16" i="2"/>
  <c r="B16" i="2"/>
  <c r="F15" i="2"/>
  <c r="E15" i="2"/>
  <c r="D15" i="2"/>
  <c r="C15" i="2"/>
  <c r="B15" i="2"/>
  <c r="F14" i="2"/>
  <c r="E14" i="2"/>
  <c r="D14" i="2"/>
  <c r="C14" i="2"/>
  <c r="B14" i="2"/>
  <c r="F13" i="2"/>
  <c r="E13" i="2"/>
  <c r="D13" i="2"/>
  <c r="C13" i="2"/>
  <c r="B13" i="2"/>
  <c r="F12" i="2"/>
  <c r="E12" i="2"/>
  <c r="D12" i="2"/>
  <c r="C12" i="2"/>
  <c r="B12" i="2"/>
  <c r="F11" i="2"/>
  <c r="E11" i="2"/>
  <c r="D11" i="2"/>
  <c r="C11" i="2"/>
  <c r="B11" i="2"/>
  <c r="F10" i="2"/>
  <c r="E10" i="2"/>
  <c r="D10" i="2"/>
  <c r="C10" i="2"/>
  <c r="B10" i="2"/>
  <c r="F9" i="2"/>
  <c r="E9" i="2"/>
  <c r="D9" i="2"/>
  <c r="C9" i="2"/>
  <c r="B9" i="2"/>
  <c r="F8" i="2"/>
  <c r="E8" i="2"/>
  <c r="D8" i="2"/>
  <c r="C8" i="2"/>
  <c r="C48" i="2" s="1"/>
  <c r="B8" i="2"/>
  <c r="F7" i="2"/>
  <c r="E7" i="2"/>
  <c r="D7" i="2"/>
  <c r="C7" i="2"/>
  <c r="B7" i="2"/>
  <c r="F6" i="2"/>
  <c r="E6" i="2"/>
  <c r="D6" i="2"/>
  <c r="C6" i="2"/>
  <c r="B6" i="2"/>
  <c r="F5" i="2"/>
  <c r="E5" i="2"/>
  <c r="D5" i="2"/>
  <c r="C5" i="2"/>
  <c r="B5" i="2"/>
  <c r="F4" i="2"/>
  <c r="E4" i="2"/>
  <c r="D4" i="2"/>
  <c r="C4" i="2"/>
  <c r="B4" i="2"/>
  <c r="F3" i="2"/>
  <c r="F48" i="2" s="1"/>
  <c r="E3" i="2"/>
  <c r="E48" i="2" s="1"/>
  <c r="D3" i="2"/>
  <c r="D48" i="2" s="1"/>
  <c r="C3" i="2"/>
  <c r="B3" i="2"/>
  <c r="B48" i="2" s="1"/>
  <c r="D48" i="1"/>
  <c r="D49" i="1" s="1"/>
  <c r="C48" i="1"/>
  <c r="C49" i="1" s="1"/>
  <c r="B48" i="1"/>
  <c r="B49" i="1" s="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c r="C8" i="1"/>
  <c r="B8" i="1"/>
  <c r="D7" i="1"/>
  <c r="C7" i="1"/>
  <c r="B7" i="1"/>
  <c r="D6" i="1"/>
  <c r="C6" i="1"/>
  <c r="B6" i="1"/>
  <c r="D5" i="1"/>
  <c r="C5" i="1"/>
  <c r="B5" i="1"/>
  <c r="D4" i="1"/>
  <c r="C4" i="1"/>
  <c r="B4" i="1"/>
  <c r="D3" i="1"/>
  <c r="C3" i="1"/>
  <c r="B3" i="1"/>
  <c r="K49" i="4" l="1"/>
  <c r="M49" i="4"/>
  <c r="B49" i="4"/>
  <c r="B48" i="3"/>
  <c r="C48" i="3"/>
  <c r="D48" i="3"/>
  <c r="E48" i="3"/>
  <c r="D49" i="4"/>
  <c r="J49" i="4"/>
  <c r="E49" i="4"/>
  <c r="G49" i="4"/>
  <c r="H49" i="4"/>
  <c r="F49" i="4"/>
  <c r="I49" i="4"/>
  <c r="L49" i="4"/>
  <c r="C49" i="4"/>
</calcChain>
</file>

<file path=xl/sharedStrings.xml><?xml version="1.0" encoding="utf-8"?>
<sst xmlns="http://schemas.openxmlformats.org/spreadsheetml/2006/main" count="2172" uniqueCount="216">
  <si>
    <t>Лица, ответственные за проведение АКЭ МНПА и их проектов</t>
  </si>
  <si>
    <t>Городской округ/
муниципальный район</t>
  </si>
  <si>
    <t>Должность</t>
  </si>
  <si>
    <t>ФИО</t>
  </si>
  <si>
    <t>Номер контактного телефона</t>
  </si>
  <si>
    <t>Казань</t>
  </si>
  <si>
    <t>Набережные Челны</t>
  </si>
  <si>
    <t xml:space="preserve">Агрызский </t>
  </si>
  <si>
    <t xml:space="preserve">Азнакаевский  </t>
  </si>
  <si>
    <t xml:space="preserve">Аксубаевский  </t>
  </si>
  <si>
    <t xml:space="preserve">Актанышский  </t>
  </si>
  <si>
    <t xml:space="preserve">Алексеевский  </t>
  </si>
  <si>
    <t xml:space="preserve">Алькеевский  </t>
  </si>
  <si>
    <t xml:space="preserve">Альметьевский  </t>
  </si>
  <si>
    <t xml:space="preserve">Апастовский  </t>
  </si>
  <si>
    <t xml:space="preserve">Арский  </t>
  </si>
  <si>
    <t xml:space="preserve">Атнинский  </t>
  </si>
  <si>
    <t xml:space="preserve">Бавлинский  </t>
  </si>
  <si>
    <t xml:space="preserve">Балтасинский  </t>
  </si>
  <si>
    <t xml:space="preserve">Бугульминский  </t>
  </si>
  <si>
    <t xml:space="preserve">Буинский  </t>
  </si>
  <si>
    <t xml:space="preserve">Верхнеуслонский  </t>
  </si>
  <si>
    <t>Высокогорский</t>
  </si>
  <si>
    <t xml:space="preserve">Дрожжановский  </t>
  </si>
  <si>
    <t xml:space="preserve">Елабужский  </t>
  </si>
  <si>
    <t xml:space="preserve">Заинский  </t>
  </si>
  <si>
    <t xml:space="preserve">Зеленодольский  </t>
  </si>
  <si>
    <t xml:space="preserve">Кайбицкий  </t>
  </si>
  <si>
    <t xml:space="preserve">Камско-Устьинский </t>
  </si>
  <si>
    <t xml:space="preserve">Кукморский </t>
  </si>
  <si>
    <t xml:space="preserve">Лаишевский  </t>
  </si>
  <si>
    <t xml:space="preserve">Лениногорский </t>
  </si>
  <si>
    <t xml:space="preserve">Мамадышский </t>
  </si>
  <si>
    <t xml:space="preserve">Менделеевский </t>
  </si>
  <si>
    <t xml:space="preserve">Мензелинский </t>
  </si>
  <si>
    <t xml:space="preserve">Муслюмовский </t>
  </si>
  <si>
    <t xml:space="preserve">Нижнекамский </t>
  </si>
  <si>
    <t xml:space="preserve">Новошешминский </t>
  </si>
  <si>
    <t xml:space="preserve">Нурлатский </t>
  </si>
  <si>
    <t xml:space="preserve">Пестречинский </t>
  </si>
  <si>
    <t xml:space="preserve">Рыбно-Слободской </t>
  </si>
  <si>
    <t xml:space="preserve">Сабинский </t>
  </si>
  <si>
    <t xml:space="preserve">Сармановский </t>
  </si>
  <si>
    <t xml:space="preserve">Спасский </t>
  </si>
  <si>
    <t xml:space="preserve">Тетюшский </t>
  </si>
  <si>
    <t xml:space="preserve">Тукаевский </t>
  </si>
  <si>
    <t xml:space="preserve">Тюлячинский </t>
  </si>
  <si>
    <t xml:space="preserve">Черемшанский </t>
  </si>
  <si>
    <t xml:space="preserve">Чистопольский </t>
  </si>
  <si>
    <t xml:space="preserve">Ютазинский </t>
  </si>
  <si>
    <t>Заполнено</t>
  </si>
  <si>
    <t>Информация о МНПА и их проектах, в отношении которых проведена независимая антикоррупционная экспертиза 
во 2 квартале 2025 года</t>
  </si>
  <si>
    <t xml:space="preserve">Количество проектов МНПА, на которые вынесены заключения независимой антикоррупционной экспертизы </t>
  </si>
  <si>
    <t xml:space="preserve">Количество проектов МНПА, в которые внесены изменения в связи с представлением заключений по результатам независимой антикоррупционной экспертизы </t>
  </si>
  <si>
    <t>Количество МНПА, на которые вынесены заключения независимой антикоррупционной экспертизы</t>
  </si>
  <si>
    <t xml:space="preserve">Количество МНПА, в которые внесены изменения в связи с представлением заключений по результатам независимой антикоррупционной экспертизы </t>
  </si>
  <si>
    <t>Количество МНПА признанных утратившими силу в связи с представлением заключений по результатам независимой антикоррупционной экспертизы</t>
  </si>
  <si>
    <t>Итого РТ</t>
  </si>
  <si>
    <r>
      <rPr>
        <sz val="16"/>
        <color theme="1"/>
        <rFont val="Times New Roman"/>
      </rPr>
      <t xml:space="preserve"> ** Реестр МНПА и их проектов, в отношении которых проведена </t>
    </r>
    <r>
      <rPr>
        <b/>
        <sz val="16"/>
        <color theme="1"/>
        <rFont val="Times New Roman"/>
      </rPr>
      <t>независимая антикоррупционная экспертиза</t>
    </r>
    <r>
      <rPr>
        <sz val="16"/>
        <color theme="1"/>
        <rFont val="Times New Roman"/>
      </rPr>
      <t>,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t>
    </r>
  </si>
  <si>
    <t>Информация о проведении органами местного самоуправления антикоррупционной экспертизы МНПА и их проектов 
во 2 квартале 2025 года</t>
  </si>
  <si>
    <t>Количество проектов МНПА, в отношении которых проведена антикоррупционная экспертиза</t>
  </si>
  <si>
    <t>Количество проектов МНПА, содержащие коррупциогенные факторы</t>
  </si>
  <si>
    <t>Количество МНПА, в отношении которых проведена антикоррупционная экспертиза</t>
  </si>
  <si>
    <t>Количество МНПА, содержащие коррупциогенные факторы</t>
  </si>
  <si>
    <t>Информация о проведении органами местного самоуправления антикоррупционной экспертизы  муниципальных нормативных правовых актов и их проектов во 2 квартале 2025 года</t>
  </si>
  <si>
    <t>ПРОЕКТЫ* (ед.)</t>
  </si>
  <si>
    <t>МНПА* (ед.)</t>
  </si>
  <si>
    <t>Подготовлено</t>
  </si>
  <si>
    <t xml:space="preserve">Прошли антикоррупционную экспертизу </t>
  </si>
  <si>
    <t>Содержащие коррупциогенные факторы</t>
  </si>
  <si>
    <t xml:space="preserve">Количество коррупциогенных факторов, выявленных 
в проектах </t>
  </si>
  <si>
    <t>Количество исключенных коррупциогенных факторов</t>
  </si>
  <si>
    <t>Принятых 
в отчетный период</t>
  </si>
  <si>
    <t>Прошедших антикоррупционную экспертизу</t>
  </si>
  <si>
    <t>Содержащих коррупциогенные факторы</t>
  </si>
  <si>
    <t>Количество коррупциогенных факторов, выявленных в МНПА</t>
  </si>
  <si>
    <t>Количество принятых МНПА за отчетный период, в отношении которых на стадии проектов не проводилась антикоррупционная экспертиза</t>
  </si>
  <si>
    <t>Количество МНПА, ранее принятых и действующих в настоящее время, 
в отношении которых проведена антикоррупционная экспертиза</t>
  </si>
  <si>
    <t>Всего РТ</t>
  </si>
  <si>
    <t xml:space="preserve">*Реестр МНПА и их проектов муниципальных нормативных правовых актов, в отношении которых проведена антикоррупционная экспертиза 
направляется в Министерство юстиции Республики Татарстан по запросу
</t>
  </si>
  <si>
    <r>
      <rPr>
        <sz val="16"/>
        <color theme="1"/>
        <rFont val="Times New Roman"/>
      </rPr>
      <t xml:space="preserve"> ** Реестр МНПА и их проектов, в отношении которых проведена </t>
    </r>
    <r>
      <rPr>
        <b/>
        <sz val="16"/>
        <color theme="1"/>
        <rFont val="Times New Roman"/>
      </rPr>
      <t>независимая антикоррупционная экспертиза</t>
    </r>
    <r>
      <rPr>
        <sz val="16"/>
        <color theme="1"/>
        <rFont val="Times New Roman"/>
      </rPr>
      <t>, а также заключения независимых экспертов и ответы на них 
направляются в Министерство юстиции Республики Татарстан посредством системы электронного документооборота</t>
    </r>
  </si>
  <si>
    <t>По вопросам заполнения отчетных данных обращаться:</t>
  </si>
  <si>
    <t>ном. телефона</t>
  </si>
  <si>
    <t>эл. почта</t>
  </si>
  <si>
    <t>Ахмадиев Айрат Айдаровчи</t>
  </si>
  <si>
    <t>8 (843) 222-60-79</t>
  </si>
  <si>
    <t>Ayrat.Ahmadiev@tatar.ru</t>
  </si>
  <si>
    <t>Исмагилова Эндже Зуфаровна</t>
  </si>
  <si>
    <t>8 (843) 222-60-77</t>
  </si>
  <si>
    <t>Ismagilova.Endzhe@tatar.ru</t>
  </si>
  <si>
    <t>2 квартал 2025 года</t>
  </si>
  <si>
    <t>Информация о проведении
органами местного самоуправления антикоррупционной экспертизы  муниципальных нормативных правовых актов и их проектов</t>
  </si>
  <si>
    <t>ГО Казань</t>
  </si>
  <si>
    <t xml:space="preserve">Количество коррупциогенных факторов, выявленных в проектах </t>
  </si>
  <si>
    <t>Принятых в отчетный период</t>
  </si>
  <si>
    <t>Количество МНПА, ранее принятых и действующих в настоящее время, в отношении которых проведена антикоррупционная экспертиза</t>
  </si>
  <si>
    <t>Городской 
округ</t>
  </si>
  <si>
    <t>Казанская городская Дума</t>
  </si>
  <si>
    <t>глава МО</t>
  </si>
  <si>
    <t>ИК МО</t>
  </si>
  <si>
    <t>ИТОГО по ГО</t>
  </si>
  <si>
    <t>Информация о МНПА и их проектах, в отношении которых проведена независимая антикоррупционная экспертиза**</t>
  </si>
  <si>
    <t>Разъяснения по заполнению отчета</t>
  </si>
  <si>
    <t>https://disk.yandex.ru/i/j5xaOwVYX8vuWA</t>
  </si>
  <si>
    <t>Лицо, ответственное за проведение АКЭ</t>
  </si>
  <si>
    <t xml:space="preserve">*Реестр МНПА и их проектов, в отношении которых проведена антикоррупционная экспертиза направляется в Министерство юстиции Республики Татарстан по запросу
</t>
  </si>
  <si>
    <t>ГО Набережные Челны</t>
  </si>
  <si>
    <t>Совет МО</t>
  </si>
  <si>
    <t>Помощник Мэра (по противодействию коррупции)</t>
  </si>
  <si>
    <t>Файсханов Рамиль Рашидович</t>
  </si>
  <si>
    <t>Агрызский 
муниципальный район</t>
  </si>
  <si>
    <t>Муниципальный район</t>
  </si>
  <si>
    <t>ИТОГО по МР</t>
  </si>
  <si>
    <t>Сельское/ городское поселение</t>
  </si>
  <si>
    <t>ИТОГО по СП/ГП</t>
  </si>
  <si>
    <t>ВСЕГО ПО РАЙОНУ</t>
  </si>
  <si>
    <t>Азнакаевский 
муниципальный район</t>
  </si>
  <si>
    <t>Главный специалист юридического отдела 
Исполнительного комитета Азнакаевского муниципального района</t>
  </si>
  <si>
    <t>Валеева Луиза Тагировна</t>
  </si>
  <si>
    <t xml:space="preserve"> (85592)7-19-80</t>
  </si>
  <si>
    <t>Аксубаевский
муниципальный район</t>
  </si>
  <si>
    <t>Актанышский 
муниципальный район</t>
  </si>
  <si>
    <t>Начальник юр. отдела</t>
  </si>
  <si>
    <t>Мухаметдинов Ильнар Талгатович</t>
  </si>
  <si>
    <t>Алексеевский
муниципальный район</t>
  </si>
  <si>
    <t>Председатель Контрольно-счетной палаты Алексеевского района</t>
  </si>
  <si>
    <t>Скалова Людмила Игоревна</t>
  </si>
  <si>
    <t>8 (84341)2-39-88</t>
  </si>
  <si>
    <t>Алькеевский 
муниципальный район</t>
  </si>
  <si>
    <t>Альметьевский 
муниципальный район</t>
  </si>
  <si>
    <t>Гланый специалист юридического отдела</t>
  </si>
  <si>
    <t>Каримова Регина Ришатовна</t>
  </si>
  <si>
    <t>8(8553)39-01-26</t>
  </si>
  <si>
    <t>Апастовский
муниципальный район</t>
  </si>
  <si>
    <t>начальник юридического отдела аппарата Совета Апастовского муниципального района Республики Татарстан</t>
  </si>
  <si>
    <t>Шакирова Эльмира Фирдусовна</t>
  </si>
  <si>
    <t>Арский 
муниципальный район</t>
  </si>
  <si>
    <t>Атнинский 
муниципальный район</t>
  </si>
  <si>
    <t xml:space="preserve">помощник главы Атнинского муниципального района по противодействию коррупции </t>
  </si>
  <si>
    <t>Фатхуллина Лилия Масхутовна</t>
  </si>
  <si>
    <t>8/84369/-21071</t>
  </si>
  <si>
    <t>Бавлинский 
муниципальный район</t>
  </si>
  <si>
    <t>начальник юридического отдела Исполнительного комитета Бавлинского муниципального района</t>
  </si>
  <si>
    <t>Кагиров Радик Ахметсафиевич</t>
  </si>
  <si>
    <t>(85569)60730</t>
  </si>
  <si>
    <t>Балтасинский
муниципальный район</t>
  </si>
  <si>
    <t>Бугульминский
муниципальный район</t>
  </si>
  <si>
    <t>Буинский
муниципальный район</t>
  </si>
  <si>
    <t>главный специалист юридического отдела</t>
  </si>
  <si>
    <t>Халитова Ильвина Ильдаровна</t>
  </si>
  <si>
    <t>3-28-93</t>
  </si>
  <si>
    <t>Верхнеуслонский
муниципальный район</t>
  </si>
  <si>
    <t>Высокогорский
муниципальный район</t>
  </si>
  <si>
    <t>Дрожжановский
муниципальный район</t>
  </si>
  <si>
    <t>начальник юридического отдела аппарата Совета района</t>
  </si>
  <si>
    <t>Хайруллина Эндже Жадитовна</t>
  </si>
  <si>
    <t>8(84375) 2-20-50</t>
  </si>
  <si>
    <t>Елабужский
муниципальный район</t>
  </si>
  <si>
    <t>главный специалист юридического отдела Исполнительного комитета ЕМР РТ , главный специалист юридического отдела Исполнительного комитета ЕМР РТ</t>
  </si>
  <si>
    <t xml:space="preserve">Синнер Ландыш Анисовна, Хуснутдинова Ольга Демьяновна           </t>
  </si>
  <si>
    <t>8(85557)3-68-94</t>
  </si>
  <si>
    <t>Заинский 
муниципальный район</t>
  </si>
  <si>
    <t>Зеленодольский
муниципальный район</t>
  </si>
  <si>
    <t>Кайбицкий 
муниципальный район</t>
  </si>
  <si>
    <t>Камско-Устьинский
муниципальный район</t>
  </si>
  <si>
    <t>начальник юридического отедла Совета</t>
  </si>
  <si>
    <t>Гизятова Энже Фаритовна</t>
  </si>
  <si>
    <t>8(84377)2-16-55</t>
  </si>
  <si>
    <t>Кукморский
муниципальный район</t>
  </si>
  <si>
    <t>Лаишевский 
муниципальный район</t>
  </si>
  <si>
    <t>Ведущий специалист юридического отдела</t>
  </si>
  <si>
    <t xml:space="preserve">Храмцова Софья Микаиловна </t>
  </si>
  <si>
    <t>8 (843)-782-57-29</t>
  </si>
  <si>
    <t>Лениногорский
муниципальный район</t>
  </si>
  <si>
    <t>начальник юридического отдела</t>
  </si>
  <si>
    <t>Хайбрахманов И.Р.</t>
  </si>
  <si>
    <t>8(85595)5-44-72</t>
  </si>
  <si>
    <t>Мамадышский 
муниципальный район</t>
  </si>
  <si>
    <t xml:space="preserve">начальник отдела правовой работы ИКР </t>
  </si>
  <si>
    <t>Фатхуллин И.М.</t>
  </si>
  <si>
    <t>8(85563)34059</t>
  </si>
  <si>
    <t>Менделевский
муниципальный район</t>
  </si>
  <si>
    <t>Мензелинский 
муниципальный район</t>
  </si>
  <si>
    <t>Муслюмовский 
муниципальный район</t>
  </si>
  <si>
    <t>Нижнекамский
муниципальный район</t>
  </si>
  <si>
    <t>Новошешминский
муниципальный район</t>
  </si>
  <si>
    <t>Ответственный за проведение антикоррупционной экспертизы муниципальных нормативных правовых актов и их проектов</t>
  </si>
  <si>
    <t>Темников Вячеслав Викторович</t>
  </si>
  <si>
    <t>8-987-004-59-27</t>
  </si>
  <si>
    <t>Нурлатский 
муниципальный район</t>
  </si>
  <si>
    <t>Пестречинский
муниципальный район</t>
  </si>
  <si>
    <t>-</t>
  </si>
  <si>
    <t>Начальник юридического отдела Совета Пестречинского муниципального района Республики Татарстан</t>
  </si>
  <si>
    <t>Баландина Эльгиза Фиргатовна</t>
  </si>
  <si>
    <t>8(84367)2-92-42</t>
  </si>
  <si>
    <t>Рыбно-Слободский
муниципальный район</t>
  </si>
  <si>
    <t>заместитель начальника юридического отдела аппарата Совета Рыбно-Слободского МР РТ</t>
  </si>
  <si>
    <t>Ахметова Гузель Ильсуровна</t>
  </si>
  <si>
    <t>Сабинский
муниципальный район</t>
  </si>
  <si>
    <t>Сармановский
муниципальный район</t>
  </si>
  <si>
    <t>Спасский 
муниципальный район</t>
  </si>
  <si>
    <t>Тетюшский
муниципальный район</t>
  </si>
  <si>
    <t>Советник Главы Тетюшского муниципального района</t>
  </si>
  <si>
    <t>Ахмадуллин Айрат Даниярович</t>
  </si>
  <si>
    <t>8(84373)2-51-13, сот.89270364765</t>
  </si>
  <si>
    <t>Тукаевский
муниципальный район</t>
  </si>
  <si>
    <t>Главный специалист юридического отдела</t>
  </si>
  <si>
    <t>Мингазова Гузель Ниязовна</t>
  </si>
  <si>
    <t>8(8552)703650</t>
  </si>
  <si>
    <t>Тюлячинский
муниципальный район</t>
  </si>
  <si>
    <t>Черемшанский
муниципальный район</t>
  </si>
  <si>
    <t>Чистопольский 
муниципальный район</t>
  </si>
  <si>
    <t>Ютазинский 
муниципальный район</t>
  </si>
  <si>
    <t>помощник главы по противодействию коррупции</t>
  </si>
  <si>
    <t>Мухаметзянова Айгуль Фаузиловна</t>
  </si>
  <si>
    <t>8(85593)44215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</si>
</sst>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
  </numFmts>
  <fonts count="23" x14ac:knownFonts="1">
    <font>
      <sz val="11"/>
      <color theme="1"/>
      <name val="Calibri"/>
      <scheme val="minor"/>
    </font>
    <font>
      <sz val="10"/>
      <name val="Arial Cyr"/>
    </font>
    <font>
      <b/>
      <sz val="16"/>
      <name val="Times New Roman"/>
    </font>
    <font>
      <sz val="14"/>
      <color theme="1"/>
      <name val="Times New Roman"/>
    </font>
    <font>
      <sz val="12"/>
      <color theme="1"/>
      <name val="Times New Roman"/>
    </font>
    <font>
      <sz val="14"/>
      <color theme="1"/>
      <name val="Calibri"/>
      <scheme val="minor"/>
    </font>
    <font>
      <b/>
      <sz val="18"/>
      <color theme="1"/>
      <name val="Times New Roman"/>
    </font>
    <font>
      <b/>
      <sz val="18"/>
      <color theme="1"/>
      <name val="Calibri"/>
      <scheme val="minor"/>
    </font>
    <font>
      <b/>
      <sz val="14"/>
      <name val="Times New Roman"/>
    </font>
    <font>
      <sz val="12"/>
      <name val="Times New Roman"/>
    </font>
    <font>
      <sz val="11"/>
      <color theme="1"/>
      <name val="Times New Roman"/>
    </font>
    <font>
      <b/>
      <sz val="14"/>
      <color theme="1"/>
      <name val="Times New Roman"/>
    </font>
    <font>
      <sz val="16"/>
      <color theme="1"/>
      <name val="Times New Roman"/>
    </font>
    <font>
      <b/>
      <sz val="12"/>
      <color theme="1"/>
      <name val="Calibri"/>
      <scheme val="minor"/>
    </font>
    <font>
      <sz val="18"/>
      <color theme="1"/>
      <name val="Calibri"/>
      <scheme val="minor"/>
    </font>
    <font>
      <sz val="10"/>
      <name val="Times New Roman"/>
    </font>
    <font>
      <b/>
      <sz val="12"/>
      <name val="Times New Roman"/>
    </font>
    <font>
      <sz val="14"/>
      <name val="Times New Roman"/>
    </font>
    <font>
      <b/>
      <sz val="15"/>
      <color theme="1"/>
      <name val="Times New Roman"/>
    </font>
    <font>
      <u/>
      <sz val="20"/>
      <color theme="10"/>
      <name val="Calibri"/>
    </font>
    <font>
      <sz val="48"/>
      <color theme="1"/>
      <name val="Calibri"/>
    </font>
    <font>
      <sz val="11"/>
      <name val="Times New Roman"/>
    </font>
    <font>
      <b/>
      <sz val="16"/>
      <color theme="1"/>
      <name val="Times New Roman"/>
    </font>
  </fonts>
  <fills count="24">
    <fill>
      <patternFill patternType="none"/>
    </fill>
    <fill>
      <patternFill patternType="gray125"/>
    </fill>
    <fill>
      <patternFill patternType="solid">
        <fgColor indexed="5"/>
        <bgColor theme="8" tint="0.79998168889431442"/>
      </patternFill>
    </fill>
    <fill>
      <patternFill patternType="solid">
        <fgColor theme="4" tint="0.79998168889431442"/>
        <bgColor theme="4" tint="0.79998168889431442"/>
      </patternFill>
    </fill>
    <fill>
      <patternFill patternType="solid">
        <fgColor theme="0" tint="-4.9989318521683403E-2"/>
        <bgColor theme="0" tint="-4.9989318521683403E-2"/>
      </patternFill>
    </fill>
    <fill>
      <patternFill patternType="solid">
        <fgColor indexed="65"/>
      </patternFill>
    </fill>
    <fill>
      <patternFill patternType="solid">
        <fgColor indexed="5"/>
        <bgColor indexed="5"/>
      </patternFill>
    </fill>
    <fill>
      <patternFill patternType="solid">
        <fgColor theme="0"/>
        <bgColor theme="6" tint="0.59999389629810485"/>
      </patternFill>
    </fill>
    <fill>
      <patternFill patternType="solid">
        <fgColor theme="4" tint="0.79998168889431442"/>
        <bgColor theme="9"/>
      </patternFill>
    </fill>
    <fill>
      <patternFill patternType="solid">
        <fgColor theme="4" tint="0.79998168889431442"/>
        <bgColor theme="0" tint="-0.14999847407452621"/>
      </patternFill>
    </fill>
    <fill>
      <patternFill patternType="solid">
        <fgColor theme="9" tint="0.59999389629810485"/>
        <bgColor theme="3" tint="0.59999389629810485"/>
      </patternFill>
    </fill>
    <fill>
      <patternFill patternType="solid">
        <fgColor theme="4" tint="0.79998168889431442"/>
        <bgColor theme="4" tint="0.59999389629810485"/>
      </patternFill>
    </fill>
    <fill>
      <patternFill patternType="solid">
        <fgColor theme="4" tint="0.79998168889431442"/>
        <bgColor theme="5" tint="0.39997558519241921"/>
      </patternFill>
    </fill>
    <fill>
      <patternFill patternType="solid">
        <fgColor theme="9" tint="0.59999389629810485"/>
        <bgColor theme="9"/>
      </patternFill>
    </fill>
    <fill>
      <patternFill patternType="solid">
        <fgColor theme="9" tint="0.59999389629810485"/>
        <bgColor theme="4" tint="0.59999389629810485"/>
      </patternFill>
    </fill>
    <fill>
      <patternFill patternType="solid">
        <fgColor theme="9" tint="0.59999389629810485"/>
        <bgColor theme="5" tint="0.39997558519241921"/>
      </patternFill>
    </fill>
    <fill>
      <patternFill patternType="solid">
        <fgColor theme="9" tint="0.59999389629810485"/>
        <bgColor theme="2"/>
      </patternFill>
    </fill>
    <fill>
      <patternFill patternType="solid">
        <fgColor theme="9"/>
        <bgColor theme="9"/>
      </patternFill>
    </fill>
    <fill>
      <patternFill patternType="solid">
        <fgColor theme="8" tint="0.79998168889431442"/>
        <bgColor theme="6" tint="0.59999389629810485"/>
      </patternFill>
    </fill>
    <fill>
      <patternFill patternType="solid">
        <fgColor theme="0"/>
        <bgColor theme="0"/>
      </patternFill>
    </fill>
    <fill>
      <patternFill patternType="solid">
        <fgColor theme="8" tint="0.79998168889431442"/>
        <bgColor theme="8" tint="0.79998168889431442"/>
      </patternFill>
    </fill>
    <fill>
      <patternFill patternType="solid">
        <fgColor theme="8" tint="0.79998168889431442"/>
        <bgColor theme="0"/>
      </patternFill>
    </fill>
    <fill>
      <patternFill patternType="solid">
        <fgColor indexed="5"/>
        <bgColor theme="6" tint="0.59999389629810485"/>
      </patternFill>
    </fill>
    <fill>
      <patternFill patternType="solid">
        <fgColor theme="7" tint="0.39997558519241921"/>
        <bgColor theme="6" tint="0.59999389629810485"/>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s>
  <cellStyleXfs count="2">
    <xf numFmtId="0" fontId="0" fillId="0" borderId="0"/>
    <xf numFmtId="0" fontId="1" fillId="0" borderId="0"/>
  </cellStyleXfs>
  <cellXfs count="168">
    <xf numFmtId="0" fontId="0" fillId="0" borderId="0" xfId="0"/>
    <xf numFmtId="0" fontId="2" fillId="3" borderId="1" xfId="1" applyFont="1" applyFill="1" applyBorder="1" applyAlignment="1">
      <alignment horizontal="center" vertical="center" wrapText="1"/>
    </xf>
    <xf numFmtId="0" fontId="0" fillId="0" borderId="0" xfId="0" applyProtection="1">
      <protection locked="0"/>
    </xf>
    <xf numFmtId="0" fontId="3" fillId="4" borderId="1" xfId="0" applyFont="1" applyFill="1" applyBorder="1" applyAlignment="1">
      <alignment horizontal="left" vertical="center"/>
    </xf>
    <xf numFmtId="164" fontId="4" fillId="0" borderId="1" xfId="0" applyNumberFormat="1" applyFont="1" applyBorder="1" applyAlignment="1">
      <alignment horizontal="center" vertical="center" wrapText="1"/>
    </xf>
    <xf numFmtId="0" fontId="5" fillId="0" borderId="0" xfId="0" applyFont="1" applyProtection="1">
      <protection locked="0"/>
    </xf>
    <xf numFmtId="0" fontId="3" fillId="3" borderId="1" xfId="0" applyFont="1" applyFill="1" applyBorder="1" applyAlignment="1">
      <alignment horizontal="left" vertical="center"/>
    </xf>
    <xf numFmtId="164" fontId="4" fillId="5"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xf numFmtId="0" fontId="6" fillId="6" borderId="1" xfId="0" applyFont="1" applyFill="1" applyBorder="1" applyAlignment="1">
      <alignment horizontal="center" vertical="center"/>
    </xf>
    <xf numFmtId="165" fontId="7" fillId="6" borderId="1" xfId="0" applyNumberFormat="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horizontal="center" vertical="center" wrapText="1"/>
    </xf>
    <xf numFmtId="0" fontId="4" fillId="0" borderId="1" xfId="0" applyFont="1" applyBorder="1" applyAlignment="1">
      <alignment horizontal="left"/>
    </xf>
    <xf numFmtId="0" fontId="10" fillId="0" borderId="1" xfId="0" applyFont="1" applyBorder="1" applyAlignment="1">
      <alignment horizontal="center"/>
    </xf>
    <xf numFmtId="0" fontId="4" fillId="3" borderId="1" xfId="0" applyFont="1" applyFill="1" applyBorder="1" applyAlignment="1">
      <alignment horizontal="left"/>
    </xf>
    <xf numFmtId="0" fontId="10" fillId="3" borderId="1" xfId="0" applyFont="1" applyFill="1" applyBorder="1" applyAlignment="1">
      <alignment horizontal="center"/>
    </xf>
    <xf numFmtId="0" fontId="4" fillId="0" borderId="1" xfId="0" applyFont="1" applyBorder="1" applyAlignment="1">
      <alignment horizontal="left" vertical="center"/>
    </xf>
    <xf numFmtId="0" fontId="4" fillId="3" borderId="1" xfId="0" applyFont="1" applyFill="1" applyBorder="1" applyAlignment="1">
      <alignment horizontal="left" vertical="center"/>
    </xf>
    <xf numFmtId="0" fontId="4" fillId="5" borderId="1" xfId="0" applyFont="1" applyFill="1" applyBorder="1" applyAlignment="1">
      <alignment horizontal="left" vertical="center"/>
    </xf>
    <xf numFmtId="0" fontId="11" fillId="6" borderId="1" xfId="0" applyFont="1" applyFill="1" applyBorder="1" applyAlignment="1">
      <alignment horizontal="right"/>
    </xf>
    <xf numFmtId="0" fontId="11" fillId="6" borderId="1" xfId="0" applyFont="1" applyFill="1" applyBorder="1" applyAlignment="1">
      <alignment horizontal="center"/>
    </xf>
    <xf numFmtId="0" fontId="4" fillId="0" borderId="1" xfId="0" applyFont="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11" fillId="6" borderId="1" xfId="0" applyFont="1" applyFill="1" applyBorder="1" applyAlignment="1">
      <alignment horizontal="left" vertical="center"/>
    </xf>
    <xf numFmtId="0" fontId="13" fillId="6" borderId="1" xfId="0" applyFont="1" applyFill="1" applyBorder="1" applyAlignment="1">
      <alignment horizontal="center"/>
    </xf>
    <xf numFmtId="0" fontId="10" fillId="0" borderId="0" xfId="0" applyFont="1"/>
    <xf numFmtId="0" fontId="9" fillId="8" borderId="1" xfId="1" applyFont="1" applyFill="1" applyBorder="1" applyAlignment="1">
      <alignment horizontal="center" vertical="center" wrapText="1"/>
    </xf>
    <xf numFmtId="0" fontId="9" fillId="11" borderId="1" xfId="1" applyFont="1" applyFill="1" applyBorder="1" applyAlignment="1">
      <alignment horizontal="center" vertical="center" wrapText="1"/>
    </xf>
    <xf numFmtId="0" fontId="9" fillId="12" borderId="1" xfId="1" applyFont="1" applyFill="1" applyBorder="1" applyAlignment="1">
      <alignment horizontal="center" vertical="center" wrapText="1"/>
    </xf>
    <xf numFmtId="0" fontId="9" fillId="13" borderId="1" xfId="1" applyFont="1" applyFill="1" applyBorder="1" applyAlignment="1">
      <alignment horizontal="center" vertical="center" wrapText="1"/>
    </xf>
    <xf numFmtId="0" fontId="9" fillId="14" borderId="1" xfId="1" applyFont="1" applyFill="1" applyBorder="1" applyAlignment="1">
      <alignment horizontal="center" vertical="center" wrapText="1"/>
    </xf>
    <xf numFmtId="0" fontId="9" fillId="15" borderId="1" xfId="1" applyFont="1" applyFill="1" applyBorder="1" applyAlignment="1">
      <alignment horizontal="center" vertical="center" wrapText="1"/>
    </xf>
    <xf numFmtId="0" fontId="9" fillId="16" borderId="1" xfId="1" applyFont="1" applyFill="1" applyBorder="1" applyAlignment="1">
      <alignment horizontal="center" vertical="center" wrapText="1"/>
    </xf>
    <xf numFmtId="0" fontId="11" fillId="6" borderId="1" xfId="0" applyFont="1" applyFill="1" applyBorder="1" applyAlignment="1">
      <alignment horizontal="right" vertical="center"/>
    </xf>
    <xf numFmtId="0" fontId="11" fillId="17" borderId="1" xfId="0" applyFont="1" applyFill="1" applyBorder="1" applyAlignment="1">
      <alignment horizontal="center"/>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14" fillId="0" borderId="0" xfId="0" applyFont="1"/>
    <xf numFmtId="0" fontId="8" fillId="19" borderId="0" xfId="1" applyFont="1" applyFill="1" applyAlignment="1">
      <alignment vertical="center"/>
    </xf>
    <xf numFmtId="0" fontId="15" fillId="19" borderId="0" xfId="1" applyFont="1" applyFill="1"/>
    <xf numFmtId="0" fontId="0" fillId="19" borderId="0" xfId="0" applyFill="1" applyAlignment="1">
      <alignment horizontal="center" vertical="center"/>
    </xf>
    <xf numFmtId="0" fontId="9" fillId="8" borderId="12" xfId="1" applyFont="1" applyFill="1" applyBorder="1" applyAlignment="1">
      <alignment horizontal="center" vertical="center" wrapText="1"/>
    </xf>
    <xf numFmtId="0" fontId="9" fillId="11" borderId="12" xfId="1" applyFont="1" applyFill="1" applyBorder="1" applyAlignment="1">
      <alignment horizontal="center" vertical="center" wrapText="1"/>
    </xf>
    <xf numFmtId="0" fontId="9" fillId="12" borderId="12"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13" borderId="12" xfId="1" applyFont="1" applyFill="1" applyBorder="1" applyAlignment="1">
      <alignment horizontal="center" vertical="center" wrapText="1"/>
    </xf>
    <xf numFmtId="0" fontId="9" fillId="14" borderId="12" xfId="1" applyFont="1" applyFill="1" applyBorder="1" applyAlignment="1">
      <alignment horizontal="center" vertical="center" wrapText="1"/>
    </xf>
    <xf numFmtId="0" fontId="9" fillId="15" borderId="12" xfId="1" applyFont="1" applyFill="1" applyBorder="1" applyAlignment="1">
      <alignment horizontal="center" vertical="center" wrapText="1"/>
    </xf>
    <xf numFmtId="0" fontId="9" fillId="16" borderId="12" xfId="1" applyFont="1" applyFill="1" applyBorder="1" applyAlignment="1">
      <alignment horizontal="center" vertical="center" wrapText="1"/>
    </xf>
    <xf numFmtId="0" fontId="16" fillId="0" borderId="12" xfId="1" applyFont="1" applyBorder="1" applyAlignment="1">
      <alignment horizontal="center" vertical="center" wrapText="1"/>
    </xf>
    <xf numFmtId="0" fontId="9" fillId="19" borderId="12" xfId="1" applyFont="1" applyFill="1" applyBorder="1" applyAlignment="1" applyProtection="1">
      <alignment horizontal="center" vertical="center" shrinkToFit="1"/>
    </xf>
    <xf numFmtId="0" fontId="9" fillId="0" borderId="12" xfId="1" applyFont="1" applyBorder="1" applyAlignment="1" applyProtection="1">
      <alignment horizontal="center" vertical="center" wrapText="1"/>
    </xf>
    <xf numFmtId="0" fontId="9" fillId="0" borderId="12" xfId="1" applyFont="1" applyBorder="1" applyAlignment="1" applyProtection="1">
      <alignment horizontal="center" vertical="center"/>
    </xf>
    <xf numFmtId="0" fontId="16" fillId="20" borderId="12" xfId="1" applyFont="1" applyFill="1" applyBorder="1" applyAlignment="1">
      <alignment horizontal="center" vertical="center" wrapText="1"/>
    </xf>
    <xf numFmtId="0" fontId="17" fillId="21" borderId="12" xfId="1" applyFont="1" applyFill="1" applyBorder="1" applyAlignment="1">
      <alignment horizontal="center" vertical="center" shrinkToFit="1"/>
    </xf>
    <xf numFmtId="0" fontId="9" fillId="19" borderId="17" xfId="1" applyFont="1" applyFill="1" applyBorder="1" applyAlignment="1">
      <alignment vertical="center" wrapText="1"/>
    </xf>
    <xf numFmtId="0" fontId="9" fillId="19" borderId="18" xfId="1" applyFont="1" applyFill="1" applyBorder="1" applyAlignment="1">
      <alignment vertical="center" wrapText="1"/>
    </xf>
    <xf numFmtId="0" fontId="9" fillId="19" borderId="19" xfId="1" applyFont="1" applyFill="1" applyBorder="1" applyAlignment="1">
      <alignment vertical="center" wrapText="1"/>
    </xf>
    <xf numFmtId="0" fontId="0" fillId="19" borderId="0" xfId="0" applyFill="1"/>
    <xf numFmtId="0" fontId="20" fillId="19" borderId="0" xfId="0" applyFont="1" applyFill="1" applyAlignment="1">
      <alignment horizontal="center" vertical="center"/>
    </xf>
    <xf numFmtId="0" fontId="9" fillId="19" borderId="12" xfId="1" applyFont="1" applyFill="1" applyBorder="1" applyAlignment="1" applyProtection="1">
      <alignment horizontal="center" vertical="center" wrapText="1" shrinkToFit="1"/>
    </xf>
    <xf numFmtId="0" fontId="3" fillId="20" borderId="12" xfId="0" applyFont="1" applyFill="1" applyBorder="1" applyAlignment="1">
      <alignment horizontal="center" vertical="center"/>
    </xf>
    <xf numFmtId="0" fontId="3" fillId="6" borderId="12" xfId="0" applyFont="1" applyFill="1" applyBorder="1" applyAlignment="1">
      <alignment horizontal="center" vertical="center"/>
    </xf>
    <xf numFmtId="0" fontId="9" fillId="19" borderId="12" xfId="1" applyFont="1" applyFill="1" applyBorder="1" applyAlignment="1" applyProtection="1">
      <alignment horizontal="center" vertical="center" wrapText="1"/>
    </xf>
    <xf numFmtId="0" fontId="9" fillId="19" borderId="12" xfId="1" applyFont="1" applyFill="1" applyBorder="1" applyAlignment="1" applyProtection="1">
      <alignment horizontal="center" vertical="center"/>
    </xf>
    <xf numFmtId="0" fontId="9" fillId="0" borderId="12" xfId="1" applyFont="1" applyBorder="1" applyAlignment="1" applyProtection="1">
      <alignment horizontal="center" vertical="center" wrapText="1" shrinkToFit="1"/>
    </xf>
    <xf numFmtId="0" fontId="17" fillId="19" borderId="12" xfId="1" applyFont="1" applyFill="1" applyBorder="1" applyAlignment="1" applyProtection="1">
      <alignment horizontal="center" vertical="center" shrinkToFit="1"/>
    </xf>
    <xf numFmtId="0" fontId="17" fillId="0" borderId="12" xfId="1" applyFont="1" applyBorder="1" applyAlignment="1" applyProtection="1">
      <alignment horizontal="center" vertical="center" wrapText="1"/>
    </xf>
    <xf numFmtId="0" fontId="17" fillId="19" borderId="12" xfId="1" applyFont="1" applyFill="1" applyBorder="1" applyAlignment="1" applyProtection="1">
      <alignment horizontal="center" vertical="center" wrapText="1"/>
    </xf>
    <xf numFmtId="0" fontId="9" fillId="19" borderId="12" xfId="1" applyFont="1" applyFill="1" applyBorder="1" applyAlignment="1">
      <alignment horizontal="center" vertical="center" wrapText="1"/>
    </xf>
    <xf numFmtId="0" fontId="9" fillId="19" borderId="12" xfId="1" applyFont="1" applyFill="1" applyBorder="1" applyAlignment="1">
      <alignment horizontal="center" vertical="center" wrapText="1" shrinkToFit="1"/>
    </xf>
    <xf numFmtId="0" fontId="9" fillId="19" borderId="0" xfId="1" applyFont="1" applyFill="1" applyAlignment="1">
      <alignment horizontal="center" vertical="center" wrapText="1"/>
    </xf>
    <xf numFmtId="0" fontId="21" fillId="0" borderId="12" xfId="1" applyFont="1" applyBorder="1" applyAlignment="1" applyProtection="1">
      <alignment horizontal="center" vertical="center" wrapText="1"/>
    </xf>
    <xf numFmtId="0" fontId="17" fillId="19" borderId="12" xfId="1" applyFont="1" applyFill="1" applyBorder="1" applyAlignment="1" applyProtection="1">
      <alignment horizontal="center" vertical="top" wrapText="1" shrinkToFit="1"/>
    </xf>
    <xf numFmtId="0" fontId="17" fillId="0" borderId="12" xfId="1" applyFont="1" applyBorder="1" applyAlignment="1" applyProtection="1">
      <alignment horizontal="center" vertical="top" wrapText="1"/>
    </xf>
    <xf numFmtId="0" fontId="17" fillId="19" borderId="12" xfId="1" applyFont="1" applyFill="1" applyBorder="1" applyAlignment="1" applyProtection="1">
      <alignment horizontal="center" vertical="top" wrapText="1"/>
    </xf>
    <xf numFmtId="0" fontId="2"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0" xfId="0" applyFont="1" applyFill="1" applyAlignment="1">
      <alignment horizontal="center" wrapText="1"/>
    </xf>
    <xf numFmtId="0" fontId="9" fillId="8" borderId="5" xfId="1" applyFont="1" applyFill="1" applyBorder="1" applyAlignment="1">
      <alignment horizontal="center" vertical="center" wrapText="1"/>
    </xf>
    <xf numFmtId="0" fontId="9" fillId="8" borderId="6" xfId="1" applyFont="1" applyFill="1" applyBorder="1" applyAlignment="1">
      <alignment horizontal="center" vertical="center" wrapText="1"/>
    </xf>
    <xf numFmtId="0" fontId="2" fillId="9" borderId="1" xfId="1" applyFont="1" applyFill="1" applyBorder="1" applyAlignment="1">
      <alignment horizontal="center" vertical="center"/>
    </xf>
    <xf numFmtId="0" fontId="2" fillId="10" borderId="1" xfId="1" applyFont="1" applyFill="1" applyBorder="1" applyAlignment="1">
      <alignment horizontal="center" vertical="center"/>
    </xf>
    <xf numFmtId="0" fontId="12" fillId="18" borderId="1" xfId="0" applyFont="1" applyFill="1" applyBorder="1" applyAlignment="1">
      <alignment horizontal="center" vertical="top" wrapText="1"/>
    </xf>
    <xf numFmtId="0" fontId="12" fillId="18" borderId="1" xfId="0" applyFont="1" applyFill="1" applyBorder="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wrapText="1"/>
    </xf>
    <xf numFmtId="0" fontId="2" fillId="6" borderId="12" xfId="1" applyFont="1" applyFill="1" applyBorder="1" applyAlignment="1" applyProtection="1">
      <alignment horizontal="center" vertical="center"/>
      <protection locked="0"/>
    </xf>
    <xf numFmtId="0" fontId="2" fillId="9" borderId="12" xfId="1" applyFont="1" applyFill="1" applyBorder="1" applyAlignment="1">
      <alignment horizontal="center" vertical="center"/>
    </xf>
    <xf numFmtId="0" fontId="2" fillId="10" borderId="12" xfId="1" applyFont="1" applyFill="1" applyBorder="1" applyAlignment="1">
      <alignment horizontal="center" vertical="center"/>
    </xf>
    <xf numFmtId="0" fontId="16" fillId="0" borderId="12" xfId="1" applyFont="1" applyBorder="1" applyAlignment="1">
      <alignment horizontal="center" vertical="center" wrapText="1"/>
    </xf>
    <xf numFmtId="0" fontId="8" fillId="20" borderId="12" xfId="1" applyFont="1" applyFill="1" applyBorder="1" applyAlignment="1">
      <alignment horizontal="center" vertical="center" wrapText="1"/>
    </xf>
    <xf numFmtId="0" fontId="9" fillId="20" borderId="12" xfId="1" applyFont="1" applyFill="1" applyBorder="1" applyAlignment="1">
      <alignment horizontal="center" vertical="center" wrapText="1"/>
    </xf>
    <xf numFmtId="0" fontId="9" fillId="20" borderId="12" xfId="1" applyFont="1" applyFill="1" applyBorder="1" applyAlignment="1" applyProtection="1">
      <alignment horizontal="center" vertical="center" wrapText="1"/>
      <protection locked="0"/>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8" fillId="22" borderId="12" xfId="0" applyFont="1" applyFill="1" applyBorder="1" applyAlignment="1">
      <alignment horizontal="center" vertical="center"/>
    </xf>
    <xf numFmtId="0" fontId="19" fillId="0" borderId="12" xfId="0" applyFont="1" applyBorder="1" applyAlignment="1">
      <alignment horizontal="center" vertical="center"/>
    </xf>
    <xf numFmtId="0" fontId="8" fillId="6" borderId="12" xfId="1" applyFont="1" applyFill="1" applyBorder="1" applyAlignment="1">
      <alignment horizontal="center" vertical="center"/>
    </xf>
    <xf numFmtId="0" fontId="12" fillId="22" borderId="12" xfId="0" applyFont="1" applyFill="1" applyBorder="1" applyAlignment="1">
      <alignment horizontal="left" vertical="top" wrapText="1"/>
    </xf>
    <xf numFmtId="0" fontId="12" fillId="23" borderId="12" xfId="0" applyFont="1" applyFill="1" applyBorder="1" applyAlignment="1">
      <alignment horizontal="center" vertical="center" wrapText="1"/>
    </xf>
    <xf numFmtId="0" fontId="12" fillId="22" borderId="12" xfId="0" applyFont="1" applyFill="1" applyBorder="1" applyAlignment="1">
      <alignment horizontal="left" vertical="center" wrapText="1"/>
    </xf>
    <xf numFmtId="0" fontId="4" fillId="7" borderId="12" xfId="0" applyFont="1" applyFill="1" applyBorder="1" applyAlignment="1" applyProtection="1">
      <alignment horizontal="center" vertical="center" wrapText="1"/>
      <protection locked="0"/>
    </xf>
    <xf numFmtId="0" fontId="12" fillId="7" borderId="12" xfId="0" applyFont="1" applyFill="1" applyBorder="1" applyAlignment="1" applyProtection="1">
      <alignment horizontal="center" vertical="center" wrapText="1"/>
      <protection locked="0"/>
    </xf>
    <xf numFmtId="0" fontId="12" fillId="19" borderId="12" xfId="0" applyFont="1" applyFill="1" applyBorder="1" applyAlignment="1" applyProtection="1">
      <alignment horizontal="center" vertical="center"/>
      <protection locked="0"/>
    </xf>
    <xf numFmtId="0" fontId="10" fillId="19" borderId="12" xfId="0" applyFont="1" applyFill="1" applyBorder="1" applyAlignment="1" applyProtection="1">
      <alignment horizontal="center" vertical="center"/>
      <protection locked="0"/>
    </xf>
    <xf numFmtId="0" fontId="0" fillId="19" borderId="0" xfId="0" applyFill="1" applyAlignment="1">
      <alignment horizontal="center"/>
    </xf>
    <xf numFmtId="0" fontId="9" fillId="19" borderId="17" xfId="1" applyFont="1" applyFill="1" applyBorder="1" applyAlignment="1">
      <alignment horizontal="center" vertical="center" wrapText="1"/>
    </xf>
    <xf numFmtId="0" fontId="9" fillId="19" borderId="18" xfId="1" applyFont="1" applyFill="1" applyBorder="1" applyAlignment="1">
      <alignment horizontal="center" vertical="center" wrapText="1"/>
    </xf>
    <xf numFmtId="0" fontId="9" fillId="19" borderId="19" xfId="1" applyFont="1" applyFill="1" applyBorder="1" applyAlignment="1">
      <alignment horizontal="center" vertical="center" wrapText="1"/>
    </xf>
    <xf numFmtId="0" fontId="4" fillId="7" borderId="17" xfId="0" applyFont="1" applyFill="1" applyBorder="1" applyAlignment="1" applyProtection="1">
      <alignment horizontal="center" vertical="center" wrapText="1"/>
      <protection locked="0"/>
    </xf>
    <xf numFmtId="0" fontId="4" fillId="7" borderId="19" xfId="0" applyFont="1" applyFill="1" applyBorder="1" applyAlignment="1" applyProtection="1">
      <alignment horizontal="center" vertical="center" wrapText="1"/>
      <protection locked="0"/>
    </xf>
    <xf numFmtId="0" fontId="12" fillId="7" borderId="17" xfId="0" applyFont="1" applyFill="1" applyBorder="1" applyAlignment="1" applyProtection="1">
      <alignment horizontal="center" vertical="center" wrapText="1"/>
      <protection locked="0"/>
    </xf>
    <xf numFmtId="0" fontId="12" fillId="7" borderId="18" xfId="0" applyFont="1" applyFill="1" applyBorder="1" applyAlignment="1" applyProtection="1">
      <alignment horizontal="center" vertical="center" wrapText="1"/>
      <protection locked="0"/>
    </xf>
    <xf numFmtId="0" fontId="12" fillId="7" borderId="19" xfId="0" applyFont="1" applyFill="1" applyBorder="1" applyAlignment="1" applyProtection="1">
      <alignment horizontal="center" vertical="center" wrapText="1"/>
      <protection locked="0"/>
    </xf>
    <xf numFmtId="0" fontId="12" fillId="19" borderId="17" xfId="0" applyFont="1" applyFill="1" applyBorder="1" applyAlignment="1" applyProtection="1">
      <alignment horizontal="center" vertical="center" wrapText="1"/>
      <protection locked="0"/>
    </xf>
    <xf numFmtId="0" fontId="12" fillId="19" borderId="19" xfId="0" applyFont="1" applyFill="1" applyBorder="1" applyAlignment="1" applyProtection="1">
      <alignment horizontal="center" vertical="center" wrapText="1"/>
      <protection locked="0"/>
    </xf>
    <xf numFmtId="0" fontId="2" fillId="6" borderId="12" xfId="1" applyFont="1" applyFill="1" applyBorder="1" applyAlignment="1" applyProtection="1">
      <alignment horizontal="center" vertical="center" wrapText="1"/>
      <protection locked="0"/>
    </xf>
    <xf numFmtId="0" fontId="16" fillId="19" borderId="12" xfId="1" applyFont="1" applyFill="1" applyBorder="1" applyAlignment="1">
      <alignment horizontal="center" vertical="center" wrapText="1"/>
    </xf>
    <xf numFmtId="0" fontId="16" fillId="6" borderId="12" xfId="1" applyFont="1" applyFill="1" applyBorder="1" applyAlignment="1">
      <alignment horizontal="center" vertical="center" wrapText="1"/>
    </xf>
    <xf numFmtId="0" fontId="8" fillId="20" borderId="17" xfId="1" applyFont="1" applyFill="1" applyBorder="1" applyAlignment="1">
      <alignment horizontal="center" vertical="center" wrapText="1"/>
    </xf>
    <xf numFmtId="0" fontId="8" fillId="20" borderId="18" xfId="1" applyFont="1" applyFill="1" applyBorder="1" applyAlignment="1">
      <alignment horizontal="center" vertical="center" wrapText="1"/>
    </xf>
    <xf numFmtId="0" fontId="8" fillId="20" borderId="19" xfId="1" applyFont="1" applyFill="1" applyBorder="1" applyAlignment="1">
      <alignment horizontal="center" vertical="center" wrapText="1"/>
    </xf>
    <xf numFmtId="0" fontId="9" fillId="20" borderId="17" xfId="1" applyFont="1" applyFill="1" applyBorder="1" applyAlignment="1">
      <alignment horizontal="center" vertical="center" wrapText="1"/>
    </xf>
    <xf numFmtId="0" fontId="9" fillId="20" borderId="19" xfId="1" applyFont="1" applyFill="1" applyBorder="1" applyAlignment="1">
      <alignment horizontal="center" vertical="center" wrapText="1"/>
    </xf>
    <xf numFmtId="0" fontId="9" fillId="20" borderId="18" xfId="1" applyFont="1" applyFill="1" applyBorder="1" applyAlignment="1">
      <alignment horizontal="center" vertical="center" wrapText="1"/>
    </xf>
    <xf numFmtId="0" fontId="18" fillId="22" borderId="17" xfId="0" applyFont="1" applyFill="1" applyBorder="1" applyAlignment="1">
      <alignment horizontal="center" vertical="center"/>
    </xf>
    <xf numFmtId="0" fontId="18" fillId="22" borderId="19" xfId="0" applyFont="1" applyFill="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8" fillId="6" borderId="17" xfId="1" applyFont="1" applyFill="1" applyBorder="1" applyAlignment="1">
      <alignment horizontal="center" vertical="center"/>
    </xf>
    <xf numFmtId="0" fontId="8" fillId="6" borderId="18" xfId="1" applyFont="1" applyFill="1" applyBorder="1" applyAlignment="1">
      <alignment horizontal="center" vertical="center"/>
    </xf>
    <xf numFmtId="0" fontId="8" fillId="6" borderId="19" xfId="1" applyFont="1" applyFill="1" applyBorder="1" applyAlignment="1">
      <alignment horizontal="center" vertical="center"/>
    </xf>
    <xf numFmtId="0" fontId="12" fillId="22" borderId="17" xfId="0" applyFont="1" applyFill="1" applyBorder="1" applyAlignment="1">
      <alignment horizontal="left" vertical="top" wrapText="1"/>
    </xf>
    <xf numFmtId="0" fontId="12" fillId="22" borderId="18" xfId="0" applyFont="1" applyFill="1" applyBorder="1" applyAlignment="1">
      <alignment horizontal="left" vertical="top" wrapText="1"/>
    </xf>
    <xf numFmtId="0" fontId="12" fillId="22" borderId="19" xfId="0" applyFont="1" applyFill="1" applyBorder="1" applyAlignment="1">
      <alignment horizontal="left" vertical="top" wrapText="1"/>
    </xf>
    <xf numFmtId="0" fontId="12" fillId="23" borderId="17" xfId="0" applyFont="1" applyFill="1" applyBorder="1" applyAlignment="1">
      <alignment horizontal="center" vertical="center" wrapText="1"/>
    </xf>
    <xf numFmtId="0" fontId="12" fillId="23" borderId="19" xfId="0" applyFont="1" applyFill="1" applyBorder="1" applyAlignment="1">
      <alignment horizontal="center" vertical="center" wrapText="1"/>
    </xf>
    <xf numFmtId="0" fontId="12" fillId="23" borderId="18" xfId="0" applyFont="1" applyFill="1" applyBorder="1" applyAlignment="1">
      <alignment horizontal="center" vertical="center" wrapText="1"/>
    </xf>
    <xf numFmtId="0" fontId="12" fillId="22" borderId="17" xfId="0" applyFont="1" applyFill="1" applyBorder="1" applyAlignment="1">
      <alignment horizontal="left" vertical="center" wrapText="1"/>
    </xf>
    <xf numFmtId="0" fontId="12" fillId="22" borderId="18" xfId="0" applyFont="1" applyFill="1" applyBorder="1" applyAlignment="1">
      <alignment horizontal="left" vertical="center" wrapText="1"/>
    </xf>
    <xf numFmtId="0" fontId="12" fillId="22" borderId="19" xfId="0" applyFont="1" applyFill="1" applyBorder="1" applyAlignment="1">
      <alignment horizontal="left" vertical="center" wrapText="1"/>
    </xf>
    <xf numFmtId="0" fontId="9" fillId="20" borderId="17" xfId="1" applyFont="1" applyFill="1" applyBorder="1" applyAlignment="1" applyProtection="1">
      <alignment horizontal="center" vertical="center" wrapText="1"/>
      <protection locked="0"/>
    </xf>
    <xf numFmtId="0" fontId="9" fillId="20" borderId="19" xfId="1" applyFont="1" applyFill="1" applyBorder="1" applyAlignment="1" applyProtection="1">
      <alignment horizontal="center" vertical="center" wrapText="1"/>
      <protection locked="0"/>
    </xf>
    <xf numFmtId="0" fontId="9" fillId="20" borderId="18" xfId="1" applyFont="1" applyFill="1" applyBorder="1" applyAlignment="1" applyProtection="1">
      <alignment horizontal="center" vertical="center" wrapText="1"/>
      <protection locked="0"/>
    </xf>
    <xf numFmtId="0" fontId="12" fillId="23" borderId="10"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12" fillId="23" borderId="20" xfId="0" applyFont="1" applyFill="1" applyBorder="1" applyAlignment="1">
      <alignment horizontal="center" vertical="center" wrapText="1"/>
    </xf>
  </cellXfs>
  <cellStyles count="2">
    <cellStyle name="Обычный" xfId="0" builtinId="0"/>
    <cellStyle name="Обычный 2" xfId="1"/>
  </cellStyles>
  <dxfs count="784">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A9D08D"/>
          <bgColor rgb="FFA9D08D"/>
        </patternFill>
      </fill>
    </dxf>
    <dxf>
      <fill>
        <patternFill patternType="solid">
          <fgColor rgb="FFA9D08D"/>
          <bgColor rgb="FFA9D08D"/>
        </patternFill>
      </fill>
    </dxf>
    <dxf>
      <fill>
        <patternFill patternType="solid">
          <fgColor rgb="FFFFCCCC"/>
          <bgColor rgb="FFFFCCC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ill>
        <patternFill patternType="solid">
          <fgColor rgb="FFFFCCCC"/>
          <bgColor rgb="FFFFCCCC"/>
        </patternFill>
      </fill>
    </dxf>
    <dxf>
      <fill>
        <patternFill patternType="solid">
          <fgColor rgb="FFFFCCCC"/>
          <bgColor rgb="FFFFCCC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A9D08D"/>
          <bgColor rgb="FFA9D08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CCC"/>
          <bgColor rgb="FFFFCC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ill>
        <patternFill patternType="solid">
          <fgColor rgb="FFA9D08D"/>
          <bgColor rgb="FFA9D08D"/>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A9D08D"/>
          <bgColor rgb="FFA9D08D"/>
        </patternFill>
      </fill>
    </dxf>
    <dxf>
      <font>
        <color rgb="FF9C0006"/>
      </font>
      <fill>
        <patternFill patternType="solid">
          <fgColor rgb="FFFFC7CE"/>
          <bgColor rgb="FFFFC7CE"/>
        </patternFill>
      </fill>
    </dxf>
    <dxf>
      <fill>
        <patternFill patternType="solid">
          <fgColor rgb="FFFFCCCC"/>
          <bgColor rgb="FFFFCCC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FCCCC"/>
          <bgColor rgb="FFFFCCCC"/>
        </patternFill>
      </fill>
    </dxf>
    <dxf>
      <fill>
        <patternFill patternType="solid">
          <fgColor rgb="FFA9D08D"/>
          <bgColor rgb="FFA9D08D"/>
        </patternFill>
      </fill>
    </dxf>
    <dxf>
      <font>
        <color rgb="FF9C0006"/>
      </font>
      <fill>
        <patternFill patternType="solid">
          <fgColor rgb="FFFFC7CE"/>
          <bgColor rgb="FFFFC7CE"/>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ill>
        <patternFill patternType="solid">
          <fgColor theme="9" tint="0.39994506668294322"/>
          <bgColor theme="9" tint="0.39994506668294322"/>
        </patternFill>
      </fill>
    </dxf>
    <dxf>
      <fill>
        <patternFill patternType="solid">
          <fgColor rgb="FFF5D1D1"/>
          <bgColor rgb="FFF5D1D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3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4.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Ismagilova.Endzhe@tatar.ru" TargetMode="External"/><Relationship Id="rId1" Type="http://schemas.openxmlformats.org/officeDocument/2006/relationships/hyperlink" Target="mailto:Ayrat.Ahmadiev@tatar.ru"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isk.yandex.ru/i/j5xaOwVYX8vuW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8"/>
  <sheetViews>
    <sheetView showGridLines="0" zoomScale="70" workbookViewId="0">
      <selection activeCell="I9" sqref="I9"/>
    </sheetView>
  </sheetViews>
  <sheetFormatPr defaultRowHeight="15" x14ac:dyDescent="0.25"/>
  <cols>
    <col min="1" max="1" width="30.42578125" bestFit="1" customWidth="1"/>
    <col min="2" max="2" width="60.28515625" customWidth="1"/>
    <col min="3" max="3" width="42" customWidth="1"/>
    <col min="4" max="4" width="29.85546875" customWidth="1"/>
    <col min="5" max="5" width="9.140625" customWidth="1"/>
  </cols>
  <sheetData>
    <row r="1" spans="1:5" ht="40.9" customHeight="1" x14ac:dyDescent="0.25">
      <c r="A1" s="83" t="s">
        <v>0</v>
      </c>
      <c r="B1" s="83"/>
      <c r="C1" s="83"/>
      <c r="D1" s="83"/>
    </row>
    <row r="2" spans="1:5" ht="94.5" customHeight="1" x14ac:dyDescent="0.25">
      <c r="A2" s="1" t="s">
        <v>1</v>
      </c>
      <c r="B2" s="1" t="s">
        <v>2</v>
      </c>
      <c r="C2" s="1" t="s">
        <v>3</v>
      </c>
      <c r="D2" s="1" t="s">
        <v>4</v>
      </c>
      <c r="E2" s="2"/>
    </row>
    <row r="3" spans="1:5" ht="18.75" x14ac:dyDescent="0.3">
      <c r="A3" s="3" t="s">
        <v>5</v>
      </c>
      <c r="B3" s="4">
        <f>Казань!H17</f>
        <v>0</v>
      </c>
      <c r="C3" s="4">
        <f>Казань!J17</f>
        <v>0</v>
      </c>
      <c r="D3" s="4">
        <f>Казань!M17</f>
        <v>0</v>
      </c>
      <c r="E3" s="5"/>
    </row>
    <row r="4" spans="1:5" ht="18.75" x14ac:dyDescent="0.3">
      <c r="A4" s="6" t="s">
        <v>6</v>
      </c>
      <c r="B4" s="4" t="str">
        <f>'Набережные Челны'!H17</f>
        <v>Помощник Мэра (по противодействию коррупции)</v>
      </c>
      <c r="C4" s="4" t="str">
        <f>'Набережные Челны'!J17</f>
        <v>Файсханов Рамиль Рашидович</v>
      </c>
      <c r="D4" s="4">
        <f>'Набережные Челны'!M17</f>
        <v>305989</v>
      </c>
      <c r="E4" s="5"/>
    </row>
    <row r="5" spans="1:5" ht="18.75" x14ac:dyDescent="0.3">
      <c r="A5" s="3" t="s">
        <v>7</v>
      </c>
      <c r="B5" s="4">
        <f>Агрызский!H22</f>
        <v>0</v>
      </c>
      <c r="C5" s="4">
        <f>Агрызский!J22</f>
        <v>0</v>
      </c>
      <c r="D5" s="4">
        <f>Агрызский!M22</f>
        <v>0</v>
      </c>
      <c r="E5" s="5"/>
    </row>
    <row r="6" spans="1:5" ht="47.25" x14ac:dyDescent="0.3">
      <c r="A6" s="6" t="s">
        <v>8</v>
      </c>
      <c r="B6" s="4" t="str">
        <f>Азнакаевский!H22</f>
        <v>Главный специалист юридического отдела 
Исполнительного комитета Азнакаевского муниципального района</v>
      </c>
      <c r="C6" s="4" t="str">
        <f>Азнакаевский!J22</f>
        <v>Валеева Луиза Тагировна</v>
      </c>
      <c r="D6" s="4" t="str">
        <f>Азнакаевский!M22</f>
        <v xml:space="preserve"> (85592)7-19-80</v>
      </c>
      <c r="E6" s="5"/>
    </row>
    <row r="7" spans="1:5" ht="18.75" x14ac:dyDescent="0.3">
      <c r="A7" s="3" t="s">
        <v>9</v>
      </c>
      <c r="B7" s="4">
        <f>Аксубаевский!H22</f>
        <v>0</v>
      </c>
      <c r="C7" s="4">
        <f>Аксубаевский!J22</f>
        <v>0</v>
      </c>
      <c r="D7" s="4">
        <f>Аксубаевский!M22</f>
        <v>0</v>
      </c>
      <c r="E7" s="5"/>
    </row>
    <row r="8" spans="1:5" ht="18.75" x14ac:dyDescent="0.3">
      <c r="A8" s="6" t="s">
        <v>10</v>
      </c>
      <c r="B8" s="4" t="str">
        <f>Актанышский!H22</f>
        <v>Начальник юр. отдела</v>
      </c>
      <c r="C8" s="4" t="str">
        <f>Актанышский!J22</f>
        <v>Мухаметдинов Ильнар Талгатович</v>
      </c>
      <c r="D8" s="4">
        <f>Актанышский!M22</f>
        <v>0</v>
      </c>
      <c r="E8" s="5"/>
    </row>
    <row r="9" spans="1:5" ht="31.5" x14ac:dyDescent="0.3">
      <c r="A9" s="3" t="s">
        <v>11</v>
      </c>
      <c r="B9" s="4" t="str">
        <f>Алексеевский!H22</f>
        <v>Председатель Контрольно-счетной палаты Алексеевского района</v>
      </c>
      <c r="C9" s="4" t="str">
        <f>Алексеевский!J22</f>
        <v>Скалова Людмила Игоревна</v>
      </c>
      <c r="D9" s="4" t="str">
        <f>Алексеевский!M22</f>
        <v>8 (84341)2-39-88</v>
      </c>
      <c r="E9" s="5"/>
    </row>
    <row r="10" spans="1:5" ht="18.75" x14ac:dyDescent="0.3">
      <c r="A10" s="6" t="s">
        <v>12</v>
      </c>
      <c r="B10" s="4">
        <f>Алькеевский!H22</f>
        <v>0</v>
      </c>
      <c r="C10" s="4">
        <f>Алькеевский!J22</f>
        <v>0</v>
      </c>
      <c r="D10" s="4">
        <f>Алькеевский!M22</f>
        <v>0</v>
      </c>
      <c r="E10" s="5"/>
    </row>
    <row r="11" spans="1:5" ht="18.75" x14ac:dyDescent="0.3">
      <c r="A11" s="3" t="s">
        <v>13</v>
      </c>
      <c r="B11" s="4" t="str">
        <f>Альметьевский!H22</f>
        <v>Гланый специалист юридического отдела</v>
      </c>
      <c r="C11" s="4" t="str">
        <f>Альметьевский!J22</f>
        <v>Каримова Регина Ришатовна</v>
      </c>
      <c r="D11" s="4" t="str">
        <f>Альметьевский!M22</f>
        <v>8(8553)39-01-26</v>
      </c>
      <c r="E11" s="5"/>
    </row>
    <row r="12" spans="1:5" ht="47.25" x14ac:dyDescent="0.3">
      <c r="A12" s="6" t="s">
        <v>14</v>
      </c>
      <c r="B12" s="4" t="str">
        <f>Апастовский!H22</f>
        <v>начальник юридического отдела аппарата Совета Апастовского муниципального района Республики Татарстан</v>
      </c>
      <c r="C12" s="4" t="str">
        <f>Апастовский!J22</f>
        <v>Шакирова Эльмира Фирдусовна</v>
      </c>
      <c r="D12" s="4">
        <f>Апастовский!M22</f>
        <v>89179287822</v>
      </c>
      <c r="E12" s="5"/>
    </row>
    <row r="13" spans="1:5" ht="18.75" x14ac:dyDescent="0.3">
      <c r="A13" s="3" t="s">
        <v>15</v>
      </c>
      <c r="B13" s="4">
        <f>Арский!H22</f>
        <v>0</v>
      </c>
      <c r="C13" s="4">
        <f>Арский!J22</f>
        <v>0</v>
      </c>
      <c r="D13" s="4">
        <f>Арский!M22</f>
        <v>0</v>
      </c>
      <c r="E13" s="5"/>
    </row>
    <row r="14" spans="1:5" ht="31.5" x14ac:dyDescent="0.3">
      <c r="A14" s="6" t="s">
        <v>16</v>
      </c>
      <c r="B14" s="4" t="str">
        <f>Атнинский!H22</f>
        <v xml:space="preserve">помощник главы Атнинского муниципального района по противодействию коррупции </v>
      </c>
      <c r="C14" s="4" t="str">
        <f>Атнинский!J22</f>
        <v>Фатхуллина Лилия Масхутовна</v>
      </c>
      <c r="D14" s="4" t="str">
        <f>Атнинский!M22</f>
        <v>8/84369/-21071</v>
      </c>
      <c r="E14" s="5"/>
    </row>
    <row r="15" spans="1:5" ht="31.5" x14ac:dyDescent="0.3">
      <c r="A15" s="3" t="s">
        <v>17</v>
      </c>
      <c r="B15" s="4" t="str">
        <f>Бавлинский!H22</f>
        <v>начальник юридического отдела Исполнительного комитета Бавлинского муниципального района</v>
      </c>
      <c r="C15" s="4" t="str">
        <f>Бавлинский!J22</f>
        <v>Кагиров Радик Ахметсафиевич</v>
      </c>
      <c r="D15" s="4" t="str">
        <f>Бавлинский!M22</f>
        <v>(85569)60730</v>
      </c>
      <c r="E15" s="5"/>
    </row>
    <row r="16" spans="1:5" ht="18.75" x14ac:dyDescent="0.3">
      <c r="A16" s="6" t="s">
        <v>18</v>
      </c>
      <c r="B16" s="4">
        <f>Балтасинский!H22</f>
        <v>0</v>
      </c>
      <c r="C16" s="4">
        <f>Балтасинский!J22</f>
        <v>0</v>
      </c>
      <c r="D16" s="4">
        <f>Балтасинский!M22</f>
        <v>0</v>
      </c>
      <c r="E16" s="5"/>
    </row>
    <row r="17" spans="1:5" ht="18.75" x14ac:dyDescent="0.3">
      <c r="A17" s="3" t="s">
        <v>19</v>
      </c>
      <c r="B17" s="4">
        <f>Бугульминский!H22</f>
        <v>0</v>
      </c>
      <c r="C17" s="4">
        <f>Бугульминский!J22</f>
        <v>0</v>
      </c>
      <c r="D17" s="4">
        <f>Бугульминский!M22</f>
        <v>0</v>
      </c>
      <c r="E17" s="5"/>
    </row>
    <row r="18" spans="1:5" ht="18.75" x14ac:dyDescent="0.3">
      <c r="A18" s="6" t="s">
        <v>20</v>
      </c>
      <c r="B18" s="4" t="str">
        <f>Буинский!H22</f>
        <v>главный специалист юридического отдела</v>
      </c>
      <c r="C18" s="4" t="str">
        <f>Буинский!J22</f>
        <v>Халитова Ильвина Ильдаровна</v>
      </c>
      <c r="D18" s="4" t="str">
        <f>Буинский!M22</f>
        <v>3-28-93</v>
      </c>
      <c r="E18" s="5"/>
    </row>
    <row r="19" spans="1:5" ht="18.75" x14ac:dyDescent="0.3">
      <c r="A19" s="3" t="s">
        <v>21</v>
      </c>
      <c r="B19" s="4">
        <f>Верхнеуслонский!H22</f>
        <v>0</v>
      </c>
      <c r="C19" s="4">
        <f>Верхнеуслонский!J22</f>
        <v>0</v>
      </c>
      <c r="D19" s="4">
        <f>Верхнеуслонский!M22</f>
        <v>0</v>
      </c>
      <c r="E19" s="5"/>
    </row>
    <row r="20" spans="1:5" ht="18.75" x14ac:dyDescent="0.3">
      <c r="A20" s="6" t="s">
        <v>22</v>
      </c>
      <c r="B20" s="4">
        <f>Высокогорский!H22</f>
        <v>0</v>
      </c>
      <c r="C20" s="4">
        <f>Высокогорский!J22</f>
        <v>0</v>
      </c>
      <c r="D20" s="4">
        <f>Высокогорский!M22</f>
        <v>0</v>
      </c>
      <c r="E20" s="5"/>
    </row>
    <row r="21" spans="1:5" ht="18.75" x14ac:dyDescent="0.3">
      <c r="A21" s="3" t="s">
        <v>23</v>
      </c>
      <c r="B21" s="4" t="str">
        <f>Дрожжановский!H22</f>
        <v>начальник юридического отдела аппарата Совета района</v>
      </c>
      <c r="C21" s="4" t="str">
        <f>Дрожжановский!J22</f>
        <v>Хайруллина Эндже Жадитовна</v>
      </c>
      <c r="D21" s="4" t="str">
        <f>Дрожжановский!M22</f>
        <v>8(84375) 2-20-50</v>
      </c>
      <c r="E21" s="5"/>
    </row>
    <row r="22" spans="1:5" ht="47.25" x14ac:dyDescent="0.3">
      <c r="A22" s="6" t="s">
        <v>24</v>
      </c>
      <c r="B22" s="4" t="str">
        <f>Елабужский!H22</f>
        <v>главный специалист юридического отдела Исполнительного комитета ЕМР РТ , главный специалист юридического отдела Исполнительного комитета ЕМР РТ</v>
      </c>
      <c r="C22" s="4" t="str">
        <f>Елабужский!J22</f>
        <v xml:space="preserve">Синнер Ландыш Анисовна, Хуснутдинова Ольга Демьяновна           </v>
      </c>
      <c r="D22" s="4" t="str">
        <f>Елабужский!M22</f>
        <v>8(85557)3-68-94</v>
      </c>
      <c r="E22" s="5"/>
    </row>
    <row r="23" spans="1:5" ht="18.75" x14ac:dyDescent="0.3">
      <c r="A23" s="3" t="s">
        <v>25</v>
      </c>
      <c r="B23" s="4">
        <f>Заинский!H22</f>
        <v>0</v>
      </c>
      <c r="C23" s="4">
        <f>Заинский!J22</f>
        <v>0</v>
      </c>
      <c r="D23" s="4">
        <f>Заинский!M22</f>
        <v>0</v>
      </c>
      <c r="E23" s="5"/>
    </row>
    <row r="24" spans="1:5" ht="18.75" x14ac:dyDescent="0.3">
      <c r="A24" s="6" t="s">
        <v>26</v>
      </c>
      <c r="B24" s="4">
        <f>Зеленодольский!H22</f>
        <v>0</v>
      </c>
      <c r="C24" s="4">
        <f>Зеленодольский!J22</f>
        <v>0</v>
      </c>
      <c r="D24" s="4">
        <f>Зеленодольский!M22</f>
        <v>0</v>
      </c>
      <c r="E24" s="5"/>
    </row>
    <row r="25" spans="1:5" ht="18.75" x14ac:dyDescent="0.3">
      <c r="A25" s="3" t="s">
        <v>27</v>
      </c>
      <c r="B25" s="4">
        <f>Кайбицкий!H22</f>
        <v>0</v>
      </c>
      <c r="C25" s="4">
        <f>Кайбицкий!J22</f>
        <v>0</v>
      </c>
      <c r="D25" s="4">
        <f>Кайбицкий!M22</f>
        <v>0</v>
      </c>
      <c r="E25" s="5"/>
    </row>
    <row r="26" spans="1:5" ht="18.75" x14ac:dyDescent="0.3">
      <c r="A26" s="6" t="s">
        <v>28</v>
      </c>
      <c r="B26" s="4" t="str">
        <f>'Камско-Устьинский'!H22</f>
        <v>начальник юридического отедла Совета</v>
      </c>
      <c r="C26" s="4" t="str">
        <f>'Камско-Устьинский'!J22</f>
        <v>Гизятова Энже Фаритовна</v>
      </c>
      <c r="D26" s="4" t="str">
        <f>'Камско-Устьинский'!M22</f>
        <v>8(84377)2-16-55</v>
      </c>
      <c r="E26" s="5"/>
    </row>
    <row r="27" spans="1:5" ht="18.75" x14ac:dyDescent="0.3">
      <c r="A27" s="3" t="s">
        <v>29</v>
      </c>
      <c r="B27" s="4">
        <f>Кукморский!H22</f>
        <v>0</v>
      </c>
      <c r="C27" s="4">
        <f>Кукморский!J22</f>
        <v>0</v>
      </c>
      <c r="D27" s="4">
        <f>Кукморский!M22</f>
        <v>0</v>
      </c>
      <c r="E27" s="5"/>
    </row>
    <row r="28" spans="1:5" ht="18.75" x14ac:dyDescent="0.3">
      <c r="A28" s="6" t="s">
        <v>30</v>
      </c>
      <c r="B28" s="7" t="str">
        <f>Лаишевский!H22</f>
        <v>Ведущий специалист юридического отдела</v>
      </c>
      <c r="C28" s="7" t="str">
        <f>Лаишевский!J22</f>
        <v xml:space="preserve">Храмцова Софья Микаиловна </v>
      </c>
      <c r="D28" s="7" t="str">
        <f>Лаишевский!M22</f>
        <v>8 (843)-782-57-29</v>
      </c>
      <c r="E28" s="5"/>
    </row>
    <row r="29" spans="1:5" ht="18.75" x14ac:dyDescent="0.3">
      <c r="A29" s="3" t="s">
        <v>31</v>
      </c>
      <c r="B29" s="4" t="str">
        <f>Лениногорский!H22</f>
        <v>начальник юридического отдела</v>
      </c>
      <c r="C29" s="4" t="str">
        <f>Лениногорский!J22</f>
        <v>Хайбрахманов И.Р.</v>
      </c>
      <c r="D29" s="4" t="str">
        <f>Лениногорский!M22</f>
        <v>8(85595)5-44-72</v>
      </c>
      <c r="E29" s="5"/>
    </row>
    <row r="30" spans="1:5" ht="18.75" x14ac:dyDescent="0.3">
      <c r="A30" s="6" t="s">
        <v>32</v>
      </c>
      <c r="B30" s="4" t="str">
        <f>Мамадышский!H22</f>
        <v xml:space="preserve">начальник отдела правовой работы ИКР </v>
      </c>
      <c r="C30" s="4" t="str">
        <f>Мамадышский!J22</f>
        <v>Фатхуллин И.М.</v>
      </c>
      <c r="D30" s="4" t="str">
        <f>Мамадышский!M22</f>
        <v>8(85563)34059</v>
      </c>
      <c r="E30" s="5"/>
    </row>
    <row r="31" spans="1:5" ht="18.75" x14ac:dyDescent="0.3">
      <c r="A31" s="3" t="s">
        <v>33</v>
      </c>
      <c r="B31" s="4">
        <f>Менделеевский!H22</f>
        <v>0</v>
      </c>
      <c r="C31" s="4">
        <f>Менделеевский!J22</f>
        <v>0</v>
      </c>
      <c r="D31" s="4">
        <f>Менделеевский!M22</f>
        <v>0</v>
      </c>
      <c r="E31" s="5"/>
    </row>
    <row r="32" spans="1:5" ht="18.75" x14ac:dyDescent="0.3">
      <c r="A32" s="6" t="s">
        <v>34</v>
      </c>
      <c r="B32" s="4">
        <f>Мензелинский!H22</f>
        <v>0</v>
      </c>
      <c r="C32" s="4">
        <f>Мензелинский!J22</f>
        <v>0</v>
      </c>
      <c r="D32" s="4">
        <f>Мензелинский!M22</f>
        <v>0</v>
      </c>
      <c r="E32" s="5"/>
    </row>
    <row r="33" spans="1:17" ht="18.75" x14ac:dyDescent="0.3">
      <c r="A33" s="3" t="s">
        <v>35</v>
      </c>
      <c r="B33" s="4">
        <f>Муслюмовский!H22</f>
        <v>0</v>
      </c>
      <c r="C33" s="4">
        <f>Муслюмовский!J22</f>
        <v>0</v>
      </c>
      <c r="D33" s="4">
        <f>Муслюмовский!M22</f>
        <v>0</v>
      </c>
      <c r="E33" s="5"/>
    </row>
    <row r="34" spans="1:17" ht="18.75" x14ac:dyDescent="0.3">
      <c r="A34" s="6" t="s">
        <v>36</v>
      </c>
      <c r="B34" s="4">
        <f>Нижнекамский!H22</f>
        <v>0</v>
      </c>
      <c r="C34" s="4">
        <f>Нижнекамский!J22</f>
        <v>0</v>
      </c>
      <c r="D34" s="4">
        <f>Нижнекамский!M22</f>
        <v>0</v>
      </c>
      <c r="E34" s="5"/>
    </row>
    <row r="35" spans="1:17" ht="47.25" x14ac:dyDescent="0.3">
      <c r="A35" s="3" t="s">
        <v>37</v>
      </c>
      <c r="B35" s="4" t="str">
        <f>Новошешминский!H22</f>
        <v>Ответственный за проведение антикоррупционной экспертизы муниципальных нормативных правовых актов и их проектов</v>
      </c>
      <c r="C35" s="4" t="str">
        <f>Новошешминский!J22</f>
        <v>Темников Вячеслав Викторович</v>
      </c>
      <c r="D35" s="4" t="str">
        <f>Новошешминский!M22</f>
        <v>8-987-004-59-27</v>
      </c>
      <c r="E35" s="5"/>
    </row>
    <row r="36" spans="1:17" ht="18.75" x14ac:dyDescent="0.3">
      <c r="A36" s="6" t="s">
        <v>38</v>
      </c>
      <c r="B36" s="4">
        <f>Нурлатский!H22</f>
        <v>0</v>
      </c>
      <c r="C36" s="4">
        <f>Нурлатский!J22</f>
        <v>0</v>
      </c>
      <c r="D36" s="4">
        <f>Нурлатский!M22</f>
        <v>0</v>
      </c>
      <c r="E36" s="5"/>
    </row>
    <row r="37" spans="1:17" ht="31.5" x14ac:dyDescent="0.3">
      <c r="A37" s="3" t="s">
        <v>39</v>
      </c>
      <c r="B37" s="4" t="str">
        <f>Пестречинский!H22</f>
        <v>Начальник юридического отдела Совета Пестречинского муниципального района Республики Татарстан</v>
      </c>
      <c r="C37" s="4" t="str">
        <f>Пестречинский!J22</f>
        <v>Баландина Эльгиза Фиргатовна</v>
      </c>
      <c r="D37" s="4" t="str">
        <f>Пестречинский!M22</f>
        <v>8(84367)2-92-42</v>
      </c>
      <c r="E37" s="5"/>
    </row>
    <row r="38" spans="1:17" ht="31.5" x14ac:dyDescent="0.3">
      <c r="A38" s="6" t="s">
        <v>40</v>
      </c>
      <c r="B38" s="4" t="str">
        <f>'Рыбно-Слободский'!H22</f>
        <v>заместитель начальника юридического отдела аппарата Совета Рыбно-Слободского МР РТ</v>
      </c>
      <c r="C38" s="4" t="str">
        <f>'Рыбно-Слободский'!J22</f>
        <v>Ахметова Гузель Ильсуровна</v>
      </c>
      <c r="D38" s="4">
        <f>'Рыбно-Слободский'!M22</f>
        <v>88436121412</v>
      </c>
      <c r="E38" s="5"/>
    </row>
    <row r="39" spans="1:17" ht="18.75" x14ac:dyDescent="0.3">
      <c r="A39" s="3" t="s">
        <v>41</v>
      </c>
      <c r="B39" s="7">
        <f>Сабинский!H22</f>
        <v>0</v>
      </c>
      <c r="C39" s="7">
        <f>Сабинский!J22</f>
        <v>0</v>
      </c>
      <c r="D39" s="7">
        <f>Сабинский!M22</f>
        <v>0</v>
      </c>
      <c r="E39" s="5"/>
    </row>
    <row r="40" spans="1:17" ht="18.75" x14ac:dyDescent="0.3">
      <c r="A40" s="6" t="s">
        <v>42</v>
      </c>
      <c r="B40" s="7">
        <f>Сармановский!H22</f>
        <v>0</v>
      </c>
      <c r="C40" s="7">
        <f>Сармановский!J22</f>
        <v>0</v>
      </c>
      <c r="D40" s="7">
        <f>Сармановский!M22</f>
        <v>0</v>
      </c>
      <c r="E40" s="5"/>
    </row>
    <row r="41" spans="1:17" ht="18.75" x14ac:dyDescent="0.3">
      <c r="A41" s="3" t="s">
        <v>43</v>
      </c>
      <c r="B41" s="4">
        <f>Спасский!H22</f>
        <v>0</v>
      </c>
      <c r="C41" s="4">
        <f>Спасский!J22</f>
        <v>0</v>
      </c>
      <c r="D41" s="4">
        <f>Спасский!M22</f>
        <v>0</v>
      </c>
      <c r="E41" s="5"/>
    </row>
    <row r="42" spans="1:17" ht="31.5" x14ac:dyDescent="0.3">
      <c r="A42" s="6" t="s">
        <v>44</v>
      </c>
      <c r="B42" s="4" t="str">
        <f>Тетюшский!H22</f>
        <v>Советник Главы Тетюшского муниципального района</v>
      </c>
      <c r="C42" s="4" t="str">
        <f>Тетюшский!J22</f>
        <v>Ахмадуллин Айрат Даниярович</v>
      </c>
      <c r="D42" s="4" t="str">
        <f>Тетюшский!M22</f>
        <v>8(84373)2-51-13, сот.89270364765</v>
      </c>
      <c r="E42" s="5"/>
    </row>
    <row r="43" spans="1:17" ht="18.75" x14ac:dyDescent="0.3">
      <c r="A43" s="3" t="s">
        <v>45</v>
      </c>
      <c r="B43" s="4" t="str">
        <f>Тукаевский!H22</f>
        <v>Главный специалист юридического отдела</v>
      </c>
      <c r="C43" s="4" t="str">
        <f>Тукаевский!J22</f>
        <v>Мингазова Гузель Ниязовна</v>
      </c>
      <c r="D43" s="4" t="str">
        <f>Тукаевский!M22</f>
        <v>8(8552)703650</v>
      </c>
      <c r="E43" s="5"/>
    </row>
    <row r="44" spans="1:17" ht="18.75" x14ac:dyDescent="0.3">
      <c r="A44" s="6" t="s">
        <v>46</v>
      </c>
      <c r="B44" s="4">
        <f>Тюлячинский!H22</f>
        <v>0</v>
      </c>
      <c r="C44" s="4">
        <f>Тюлячинский!J22</f>
        <v>0</v>
      </c>
      <c r="D44" s="4">
        <f>Тюлячинский!M22</f>
        <v>0</v>
      </c>
      <c r="E44" s="5"/>
    </row>
    <row r="45" spans="1:17" ht="18.75" x14ac:dyDescent="0.3">
      <c r="A45" s="3" t="s">
        <v>47</v>
      </c>
      <c r="B45" s="4">
        <f>Черемшанский!H22</f>
        <v>0</v>
      </c>
      <c r="C45" s="4">
        <f>Черемшанский!J22</f>
        <v>0</v>
      </c>
      <c r="D45" s="4">
        <f>Черемшанский!M22</f>
        <v>0</v>
      </c>
      <c r="E45" s="5"/>
    </row>
    <row r="46" spans="1:17" ht="31.5" x14ac:dyDescent="0.3">
      <c r="A46" s="6" t="s">
        <v>48</v>
      </c>
      <c r="B46" s="4">
        <f>Чистопольский!H22</f>
        <v>0</v>
      </c>
      <c r="C46" s="4">
        <f>Чистопольский!J22</f>
        <v>0</v>
      </c>
      <c r="D46" s="4">
        <f>Чистопольский!M22</f>
        <v>0</v>
      </c>
      <c r="E46" s="5"/>
    </row>
    <row r="47" spans="1:17" ht="18.75" x14ac:dyDescent="0.3">
      <c r="A47" s="3" t="s">
        <v>49</v>
      </c>
      <c r="B47" s="4" t="str">
        <f>Ютазинский!H22</f>
        <v>помощник главы по противодействию коррупции</v>
      </c>
      <c r="C47" s="4" t="str">
        <f>Ютазинский!J22</f>
        <v>Мухаметзянова Айгуль Фаузиловна</v>
      </c>
      <c r="D47" s="4" t="str">
        <f>Ютазинский!M22</f>
        <v>8(85593)44215</v>
      </c>
      <c r="E47" s="5"/>
    </row>
    <row r="48" spans="1:17" ht="18.75" hidden="1" x14ac:dyDescent="0.3">
      <c r="A48" s="8"/>
      <c r="B48" s="9">
        <f>COUNTIF(B3:B47,"&lt;&gt;0")</f>
        <v>21</v>
      </c>
      <c r="C48" s="9">
        <f>COUNTIF(C3:C47,"&lt;&gt;0")</f>
        <v>21</v>
      </c>
      <c r="D48" s="9">
        <f>COUNTIF(D3:D47,"&lt;&gt;0")</f>
        <v>20</v>
      </c>
      <c r="E48" s="5"/>
      <c r="F48" s="10"/>
      <c r="G48" s="10"/>
      <c r="H48" s="10"/>
      <c r="I48" s="10"/>
      <c r="J48" s="10"/>
      <c r="K48" s="10"/>
      <c r="L48" s="10"/>
      <c r="M48" s="10"/>
      <c r="N48" s="10"/>
      <c r="O48" s="10"/>
      <c r="P48" s="10"/>
      <c r="Q48" s="10"/>
    </row>
    <row r="49" spans="1:17" ht="23.25" x14ac:dyDescent="0.3">
      <c r="A49" s="11" t="s">
        <v>50</v>
      </c>
      <c r="B49" s="12">
        <f>(B48/45)</f>
        <v>0.46666666666666667</v>
      </c>
      <c r="C49" s="12">
        <f>(C48/45)</f>
        <v>0.46666666666666667</v>
      </c>
      <c r="D49" s="12">
        <f>(D48/45)</f>
        <v>0.44444444444444442</v>
      </c>
      <c r="E49" s="5"/>
      <c r="F49" s="10"/>
      <c r="G49" s="10"/>
      <c r="H49" s="10"/>
      <c r="I49" s="10"/>
      <c r="J49" s="10"/>
      <c r="K49" s="10"/>
      <c r="L49" s="10"/>
      <c r="M49" s="10"/>
      <c r="N49" s="10"/>
      <c r="O49" s="10"/>
      <c r="P49" s="10"/>
      <c r="Q49" s="10"/>
    </row>
    <row r="50" spans="1:17" x14ac:dyDescent="0.25">
      <c r="A50" s="10"/>
      <c r="B50" s="10"/>
      <c r="C50" s="10"/>
      <c r="D50" s="10"/>
      <c r="E50" s="10"/>
      <c r="F50" s="10"/>
      <c r="G50" s="10"/>
      <c r="H50" s="10"/>
      <c r="I50" s="10"/>
      <c r="J50" s="10"/>
      <c r="K50" s="10"/>
      <c r="L50" s="10"/>
      <c r="M50" s="10"/>
      <c r="N50" s="10"/>
      <c r="O50" s="10"/>
      <c r="P50" s="10"/>
      <c r="Q50" s="10"/>
    </row>
    <row r="51" spans="1:17" x14ac:dyDescent="0.25">
      <c r="A51" s="10"/>
      <c r="B51" s="10"/>
      <c r="C51" s="10"/>
      <c r="D51" s="10"/>
      <c r="E51" s="10"/>
      <c r="F51" s="10"/>
      <c r="G51" s="10"/>
      <c r="H51" s="10"/>
      <c r="I51" s="10"/>
      <c r="J51" s="10"/>
      <c r="K51" s="10"/>
      <c r="L51" s="10"/>
      <c r="M51" s="10"/>
      <c r="N51" s="10"/>
    </row>
    <row r="52" spans="1:17" x14ac:dyDescent="0.25">
      <c r="A52" s="10"/>
      <c r="B52" s="10"/>
      <c r="C52" s="10"/>
      <c r="D52" s="10"/>
      <c r="E52" s="10"/>
      <c r="F52" s="10"/>
      <c r="G52" s="10"/>
      <c r="H52" s="10"/>
      <c r="I52" s="10"/>
      <c r="J52" s="10"/>
      <c r="K52" s="10"/>
      <c r="L52" s="10"/>
      <c r="M52" s="10"/>
      <c r="N52" s="10"/>
      <c r="O52" s="10"/>
      <c r="P52" s="10"/>
      <c r="Q52" s="10"/>
    </row>
    <row r="53" spans="1:17" x14ac:dyDescent="0.25">
      <c r="A53" s="10"/>
      <c r="B53" s="10"/>
      <c r="C53" s="10"/>
      <c r="D53" s="10"/>
      <c r="E53" s="10"/>
      <c r="F53" s="10"/>
      <c r="G53" s="10"/>
      <c r="H53" s="10"/>
      <c r="I53" s="10"/>
      <c r="J53" s="10"/>
      <c r="K53" s="10"/>
      <c r="L53" s="10"/>
      <c r="M53" s="10"/>
      <c r="N53" s="10"/>
      <c r="O53" s="10"/>
      <c r="P53" s="10"/>
      <c r="Q53" s="10"/>
    </row>
    <row r="54" spans="1:17" x14ac:dyDescent="0.25">
      <c r="A54" s="10"/>
      <c r="B54" s="10"/>
      <c r="C54" s="10"/>
      <c r="D54" s="10"/>
      <c r="E54" s="10"/>
      <c r="F54" s="10"/>
      <c r="G54" s="10"/>
      <c r="H54" s="10"/>
      <c r="I54" s="10"/>
      <c r="J54" s="10"/>
      <c r="K54" s="10"/>
      <c r="L54" s="10"/>
      <c r="M54" s="10"/>
      <c r="N54" s="10"/>
      <c r="O54" s="10"/>
      <c r="P54" s="10"/>
      <c r="Q54" s="10"/>
    </row>
    <row r="55" spans="1:17" x14ac:dyDescent="0.25">
      <c r="A55" s="10"/>
      <c r="B55" s="10"/>
      <c r="C55" s="10"/>
      <c r="D55" s="10"/>
      <c r="E55" s="10"/>
      <c r="F55" s="10"/>
      <c r="G55" s="10"/>
      <c r="H55" s="10"/>
      <c r="I55" s="10"/>
      <c r="J55" s="10"/>
      <c r="K55" s="10"/>
      <c r="L55" s="10"/>
      <c r="M55" s="10"/>
      <c r="N55" s="10"/>
      <c r="O55" s="10"/>
      <c r="P55" s="10"/>
      <c r="Q55" s="10"/>
    </row>
    <row r="56" spans="1:17" x14ac:dyDescent="0.25">
      <c r="A56" s="10"/>
      <c r="B56" s="10"/>
      <c r="C56" s="10"/>
      <c r="D56" s="10"/>
      <c r="E56" s="10"/>
      <c r="F56" s="10"/>
      <c r="G56" s="10"/>
      <c r="H56" s="10"/>
      <c r="I56" s="10"/>
      <c r="J56" s="10"/>
      <c r="K56" s="10"/>
      <c r="L56" s="10"/>
      <c r="M56" s="10"/>
      <c r="N56" s="10"/>
      <c r="O56" s="10"/>
      <c r="P56" s="10"/>
      <c r="Q56" s="10"/>
    </row>
    <row r="57" spans="1:17" x14ac:dyDescent="0.25">
      <c r="A57" s="10"/>
      <c r="B57" s="10"/>
      <c r="C57" s="10"/>
      <c r="D57" s="10"/>
      <c r="E57" s="10"/>
      <c r="F57" s="10"/>
      <c r="G57" s="10"/>
      <c r="H57" s="10"/>
      <c r="I57" s="10"/>
      <c r="J57" s="10"/>
      <c r="K57" s="10"/>
      <c r="L57" s="10"/>
      <c r="M57" s="10"/>
      <c r="N57" s="10"/>
      <c r="O57" s="10"/>
      <c r="P57" s="10"/>
      <c r="Q57" s="10"/>
    </row>
    <row r="58" spans="1:17" x14ac:dyDescent="0.25">
      <c r="A58" s="10"/>
      <c r="B58" s="10"/>
      <c r="C58" s="10"/>
      <c r="D58" s="10"/>
      <c r="E58" s="10"/>
      <c r="F58" s="10"/>
      <c r="G58" s="10"/>
      <c r="H58" s="10"/>
      <c r="I58" s="10"/>
      <c r="J58" s="10"/>
      <c r="K58" s="10"/>
      <c r="L58" s="10"/>
      <c r="M58" s="10"/>
      <c r="N58" s="10"/>
      <c r="O58" s="10"/>
      <c r="P58" s="10"/>
      <c r="Q58" s="10"/>
    </row>
    <row r="59" spans="1:17" x14ac:dyDescent="0.25">
      <c r="A59" s="10"/>
      <c r="B59" s="10"/>
      <c r="C59" s="10"/>
      <c r="D59" s="10"/>
      <c r="E59" s="10"/>
      <c r="F59" s="10"/>
      <c r="G59" s="10"/>
      <c r="H59" s="10"/>
      <c r="I59" s="10"/>
      <c r="J59" s="10"/>
      <c r="K59" s="10"/>
      <c r="L59" s="10"/>
      <c r="M59" s="10"/>
      <c r="N59" s="10"/>
      <c r="O59" s="10"/>
      <c r="P59" s="10"/>
      <c r="Q59" s="10"/>
    </row>
    <row r="60" spans="1:17" x14ac:dyDescent="0.25">
      <c r="A60" s="10"/>
      <c r="B60" s="10"/>
      <c r="C60" s="10"/>
      <c r="D60" s="10"/>
      <c r="E60" s="10"/>
      <c r="F60" s="10"/>
      <c r="G60" s="10"/>
      <c r="H60" s="10"/>
      <c r="I60" s="10"/>
      <c r="J60" s="10"/>
      <c r="K60" s="10"/>
      <c r="L60" s="10"/>
      <c r="M60" s="10"/>
      <c r="N60" s="10"/>
      <c r="O60" s="10"/>
      <c r="P60" s="10"/>
      <c r="Q60" s="10"/>
    </row>
    <row r="61" spans="1:17" x14ac:dyDescent="0.25">
      <c r="A61" s="10"/>
      <c r="B61" s="10"/>
      <c r="C61" s="10"/>
      <c r="D61" s="10"/>
      <c r="E61" s="10"/>
      <c r="F61" s="10"/>
      <c r="G61" s="10"/>
      <c r="H61" s="10"/>
      <c r="I61" s="10"/>
      <c r="J61" s="10"/>
      <c r="K61" s="10"/>
      <c r="L61" s="10"/>
      <c r="M61" s="10"/>
      <c r="N61" s="10"/>
      <c r="O61" s="10"/>
      <c r="P61" s="10"/>
      <c r="Q61" s="10"/>
    </row>
    <row r="62" spans="1:17" x14ac:dyDescent="0.25">
      <c r="A62" s="10"/>
      <c r="B62" s="10"/>
      <c r="C62" s="10"/>
      <c r="D62" s="10"/>
      <c r="E62" s="10"/>
      <c r="F62" s="10"/>
      <c r="G62" s="10"/>
      <c r="H62" s="10"/>
      <c r="I62" s="10"/>
      <c r="J62" s="10"/>
      <c r="K62" s="10"/>
      <c r="L62" s="10"/>
      <c r="M62" s="10"/>
      <c r="N62" s="10"/>
      <c r="O62" s="10"/>
      <c r="P62" s="10"/>
      <c r="Q62" s="10"/>
    </row>
    <row r="63" spans="1:17" x14ac:dyDescent="0.25">
      <c r="A63" s="10"/>
      <c r="B63" s="10"/>
      <c r="C63" s="10"/>
      <c r="D63" s="10"/>
      <c r="E63" s="10"/>
      <c r="F63" s="10"/>
      <c r="G63" s="10"/>
      <c r="H63" s="10"/>
      <c r="I63" s="10"/>
      <c r="J63" s="10"/>
      <c r="K63" s="10"/>
      <c r="L63" s="10"/>
      <c r="M63" s="10"/>
      <c r="N63" s="10"/>
      <c r="O63" s="10"/>
      <c r="P63" s="10"/>
      <c r="Q63" s="10"/>
    </row>
    <row r="64" spans="1:17" x14ac:dyDescent="0.25">
      <c r="A64" s="10"/>
      <c r="B64" s="10"/>
      <c r="C64" s="10"/>
      <c r="D64" s="10"/>
      <c r="E64" s="10"/>
      <c r="F64" s="10"/>
      <c r="G64" s="10"/>
      <c r="H64" s="10"/>
      <c r="I64" s="10"/>
      <c r="J64" s="10"/>
      <c r="K64" s="10"/>
      <c r="L64" s="10"/>
      <c r="M64" s="10"/>
      <c r="N64" s="10"/>
      <c r="O64" s="10"/>
      <c r="P64" s="10"/>
      <c r="Q64" s="10"/>
    </row>
    <row r="65" spans="1:17" x14ac:dyDescent="0.25">
      <c r="A65" s="10"/>
      <c r="B65" s="10"/>
      <c r="C65" s="10"/>
      <c r="D65" s="10"/>
      <c r="E65" s="10"/>
      <c r="F65" s="10"/>
      <c r="G65" s="10"/>
      <c r="H65" s="10"/>
      <c r="I65" s="10"/>
      <c r="J65" s="10"/>
      <c r="K65" s="10"/>
      <c r="L65" s="10"/>
      <c r="M65" s="10"/>
      <c r="N65" s="10"/>
      <c r="O65" s="10"/>
      <c r="P65" s="10"/>
      <c r="Q65" s="10"/>
    </row>
    <row r="66" spans="1:17" x14ac:dyDescent="0.25">
      <c r="A66" s="10"/>
      <c r="B66" s="10"/>
      <c r="C66" s="10"/>
      <c r="D66" s="10"/>
      <c r="E66" s="10"/>
      <c r="F66" s="10"/>
      <c r="G66" s="10"/>
      <c r="H66" s="10"/>
      <c r="I66" s="10"/>
      <c r="J66" s="10"/>
      <c r="K66" s="10"/>
      <c r="L66" s="10"/>
      <c r="M66" s="10"/>
      <c r="N66" s="10"/>
      <c r="O66" s="10"/>
      <c r="P66" s="10"/>
      <c r="Q66" s="10"/>
    </row>
    <row r="67" spans="1:17" x14ac:dyDescent="0.25">
      <c r="A67" s="10"/>
      <c r="B67" s="10"/>
      <c r="C67" s="10"/>
      <c r="D67" s="10"/>
      <c r="E67" s="10"/>
      <c r="F67" s="10"/>
      <c r="G67" s="10"/>
      <c r="H67" s="10"/>
      <c r="I67" s="10"/>
      <c r="J67" s="10"/>
      <c r="K67" s="10"/>
      <c r="L67" s="10"/>
      <c r="M67" s="10"/>
      <c r="N67" s="10"/>
      <c r="O67" s="10"/>
      <c r="P67" s="10"/>
      <c r="Q67" s="10"/>
    </row>
    <row r="68" spans="1:17" x14ac:dyDescent="0.25">
      <c r="A68" s="10"/>
      <c r="B68" s="10"/>
      <c r="C68" s="10"/>
      <c r="D68" s="10"/>
      <c r="E68" s="10"/>
      <c r="F68" s="10"/>
      <c r="G68" s="10"/>
      <c r="H68" s="10"/>
      <c r="I68" s="10"/>
      <c r="J68" s="10"/>
      <c r="K68" s="10"/>
      <c r="L68" s="10"/>
      <c r="M68" s="10"/>
      <c r="N68" s="10"/>
      <c r="O68" s="10"/>
      <c r="P68" s="10"/>
      <c r="Q68" s="10"/>
    </row>
    <row r="69" spans="1:17" x14ac:dyDescent="0.25">
      <c r="A69" s="10"/>
      <c r="B69" s="10"/>
      <c r="C69" s="10"/>
      <c r="D69" s="10"/>
      <c r="E69" s="10"/>
      <c r="F69" s="10"/>
      <c r="G69" s="10"/>
      <c r="H69" s="10"/>
      <c r="I69" s="10"/>
      <c r="J69" s="10"/>
      <c r="K69" s="10"/>
      <c r="L69" s="10"/>
      <c r="M69" s="10"/>
      <c r="N69" s="10"/>
      <c r="O69" s="10"/>
      <c r="P69" s="10"/>
      <c r="Q69" s="10"/>
    </row>
    <row r="70" spans="1:17" x14ac:dyDescent="0.25">
      <c r="A70" s="10"/>
      <c r="B70" s="10"/>
      <c r="C70" s="10"/>
      <c r="D70" s="10"/>
      <c r="E70" s="10"/>
      <c r="F70" s="10"/>
      <c r="G70" s="10"/>
      <c r="H70" s="10"/>
      <c r="I70" s="10"/>
      <c r="J70" s="10"/>
      <c r="K70" s="10"/>
      <c r="L70" s="10"/>
      <c r="M70" s="10"/>
      <c r="N70" s="10"/>
      <c r="O70" s="10"/>
      <c r="P70" s="10"/>
      <c r="Q70" s="10"/>
    </row>
    <row r="71" spans="1:17" x14ac:dyDescent="0.25">
      <c r="A71" s="10"/>
      <c r="B71" s="10"/>
      <c r="C71" s="10"/>
      <c r="D71" s="10"/>
      <c r="E71" s="10"/>
      <c r="F71" s="10"/>
      <c r="G71" s="10"/>
      <c r="H71" s="10"/>
      <c r="I71" s="10"/>
      <c r="J71" s="10"/>
      <c r="K71" s="10"/>
      <c r="L71" s="10"/>
      <c r="M71" s="10"/>
      <c r="N71" s="10"/>
      <c r="O71" s="10"/>
      <c r="P71" s="10"/>
      <c r="Q71" s="10"/>
    </row>
    <row r="72" spans="1:17" x14ac:dyDescent="0.25">
      <c r="A72" s="10"/>
      <c r="B72" s="10"/>
      <c r="C72" s="10"/>
      <c r="D72" s="10"/>
      <c r="E72" s="10"/>
      <c r="F72" s="10"/>
      <c r="G72" s="10"/>
      <c r="H72" s="10"/>
      <c r="I72" s="10"/>
      <c r="J72" s="10"/>
      <c r="K72" s="10"/>
      <c r="L72" s="10"/>
      <c r="M72" s="10"/>
      <c r="N72" s="10"/>
      <c r="O72" s="10"/>
      <c r="P72" s="10"/>
      <c r="Q72" s="10"/>
    </row>
    <row r="73" spans="1:17" x14ac:dyDescent="0.25">
      <c r="A73" s="10"/>
      <c r="B73" s="10"/>
      <c r="C73" s="10"/>
      <c r="D73" s="10"/>
      <c r="E73" s="10"/>
      <c r="F73" s="10"/>
      <c r="G73" s="10"/>
      <c r="H73" s="10"/>
      <c r="I73" s="10"/>
      <c r="J73" s="10"/>
      <c r="K73" s="10"/>
      <c r="L73" s="10"/>
      <c r="M73" s="10"/>
      <c r="N73" s="10"/>
      <c r="O73" s="10"/>
      <c r="P73" s="10"/>
      <c r="Q73" s="10"/>
    </row>
    <row r="74" spans="1:17" x14ac:dyDescent="0.25">
      <c r="A74" s="10"/>
      <c r="B74" s="10"/>
      <c r="C74" s="10"/>
      <c r="D74" s="10"/>
      <c r="E74" s="10"/>
      <c r="F74" s="10"/>
      <c r="G74" s="10"/>
      <c r="H74" s="10"/>
      <c r="I74" s="10"/>
      <c r="J74" s="10"/>
      <c r="K74" s="10"/>
      <c r="L74" s="10"/>
      <c r="M74" s="10"/>
      <c r="N74" s="10"/>
      <c r="O74" s="10"/>
      <c r="P74" s="10"/>
      <c r="Q74" s="10"/>
    </row>
    <row r="75" spans="1:17" x14ac:dyDescent="0.25">
      <c r="A75" s="10"/>
      <c r="B75" s="10"/>
      <c r="C75" s="10"/>
      <c r="D75" s="10"/>
      <c r="E75" s="10"/>
      <c r="F75" s="10"/>
      <c r="G75" s="10"/>
      <c r="H75" s="10"/>
      <c r="I75" s="10"/>
      <c r="J75" s="10"/>
      <c r="K75" s="10"/>
      <c r="L75" s="10"/>
      <c r="M75" s="10"/>
      <c r="N75" s="10"/>
      <c r="O75" s="10"/>
      <c r="P75" s="10"/>
      <c r="Q75" s="10"/>
    </row>
    <row r="76" spans="1:17" x14ac:dyDescent="0.25">
      <c r="A76" s="10"/>
      <c r="B76" s="10"/>
      <c r="C76" s="10"/>
      <c r="D76" s="10"/>
      <c r="E76" s="10"/>
      <c r="F76" s="10"/>
      <c r="G76" s="10"/>
      <c r="H76" s="10"/>
      <c r="I76" s="10"/>
      <c r="J76" s="10"/>
      <c r="K76" s="10"/>
      <c r="L76" s="10"/>
      <c r="M76" s="10"/>
      <c r="N76" s="10"/>
      <c r="O76" s="10"/>
      <c r="P76" s="10"/>
      <c r="Q76" s="10"/>
    </row>
    <row r="77" spans="1:17" x14ac:dyDescent="0.25">
      <c r="A77" s="10"/>
      <c r="B77" s="10"/>
      <c r="C77" s="10"/>
      <c r="D77" s="10"/>
      <c r="E77" s="10"/>
      <c r="F77" s="10"/>
      <c r="G77" s="10"/>
      <c r="H77" s="10"/>
      <c r="I77" s="10"/>
      <c r="J77" s="10"/>
      <c r="K77" s="10"/>
      <c r="L77" s="10"/>
      <c r="M77" s="10"/>
      <c r="N77" s="10"/>
      <c r="O77" s="10"/>
      <c r="P77" s="10"/>
      <c r="Q77" s="10"/>
    </row>
    <row r="78" spans="1:17" x14ac:dyDescent="0.25">
      <c r="A78" s="10"/>
      <c r="B78" s="10"/>
      <c r="C78" s="10"/>
      <c r="D78" s="10"/>
      <c r="E78" s="10"/>
      <c r="F78" s="10"/>
      <c r="G78" s="10"/>
      <c r="H78" s="10"/>
      <c r="I78" s="10"/>
      <c r="J78" s="10"/>
      <c r="K78" s="10"/>
      <c r="L78" s="10"/>
      <c r="M78" s="10"/>
      <c r="N78" s="10"/>
      <c r="O78" s="10"/>
      <c r="P78" s="10"/>
      <c r="Q78" s="10"/>
    </row>
    <row r="79" spans="1:17" x14ac:dyDescent="0.25">
      <c r="A79" s="10"/>
      <c r="B79" s="10"/>
      <c r="C79" s="10"/>
      <c r="D79" s="10"/>
      <c r="E79" s="10"/>
      <c r="F79" s="10"/>
      <c r="G79" s="10"/>
      <c r="H79" s="10"/>
      <c r="I79" s="10"/>
      <c r="J79" s="10"/>
      <c r="K79" s="10"/>
      <c r="L79" s="10"/>
      <c r="M79" s="10"/>
      <c r="N79" s="10"/>
      <c r="O79" s="10"/>
      <c r="P79" s="10"/>
      <c r="Q79" s="10"/>
    </row>
    <row r="80" spans="1:17" x14ac:dyDescent="0.25">
      <c r="A80" s="10"/>
      <c r="B80" s="10"/>
      <c r="C80" s="10"/>
      <c r="D80" s="10"/>
      <c r="E80" s="10"/>
      <c r="F80" s="10"/>
      <c r="G80" s="10"/>
      <c r="H80" s="10"/>
      <c r="I80" s="10"/>
      <c r="J80" s="10"/>
      <c r="K80" s="10"/>
      <c r="L80" s="10"/>
      <c r="M80" s="10"/>
      <c r="N80" s="10"/>
      <c r="O80" s="10"/>
      <c r="P80" s="10"/>
      <c r="Q80" s="10"/>
    </row>
    <row r="81" spans="1:17" x14ac:dyDescent="0.25">
      <c r="A81" s="10"/>
      <c r="B81" s="10"/>
      <c r="C81" s="10"/>
      <c r="D81" s="10"/>
      <c r="E81" s="10"/>
      <c r="F81" s="10"/>
      <c r="G81" s="10"/>
      <c r="H81" s="10"/>
      <c r="I81" s="10"/>
      <c r="J81" s="10"/>
      <c r="K81" s="10"/>
      <c r="L81" s="10"/>
      <c r="M81" s="10"/>
      <c r="N81" s="10"/>
      <c r="O81" s="10"/>
      <c r="P81" s="10"/>
      <c r="Q81" s="10"/>
    </row>
    <row r="82" spans="1:17" x14ac:dyDescent="0.25">
      <c r="A82" s="10"/>
      <c r="B82" s="10"/>
      <c r="C82" s="10"/>
      <c r="D82" s="10"/>
      <c r="E82" s="10"/>
      <c r="F82" s="10"/>
      <c r="G82" s="10"/>
      <c r="H82" s="10"/>
      <c r="I82" s="10"/>
      <c r="J82" s="10"/>
      <c r="K82" s="10"/>
      <c r="L82" s="10"/>
      <c r="M82" s="10"/>
      <c r="N82" s="10"/>
      <c r="O82" s="10"/>
      <c r="P82" s="10"/>
      <c r="Q82" s="10"/>
    </row>
    <row r="83" spans="1:17" x14ac:dyDescent="0.25">
      <c r="A83" s="10"/>
      <c r="B83" s="10"/>
      <c r="C83" s="10"/>
      <c r="D83" s="10"/>
      <c r="E83" s="10"/>
      <c r="F83" s="10"/>
      <c r="G83" s="10"/>
      <c r="H83" s="10"/>
      <c r="I83" s="10"/>
      <c r="J83" s="10"/>
      <c r="K83" s="10"/>
      <c r="L83" s="10"/>
      <c r="M83" s="10"/>
      <c r="N83" s="10"/>
      <c r="O83" s="10"/>
      <c r="P83" s="10"/>
      <c r="Q83" s="10"/>
    </row>
    <row r="84" spans="1:17" x14ac:dyDescent="0.25">
      <c r="A84" s="10"/>
      <c r="B84" s="10"/>
      <c r="C84" s="10"/>
      <c r="D84" s="10"/>
      <c r="E84" s="10"/>
      <c r="F84" s="10"/>
      <c r="G84" s="10"/>
      <c r="H84" s="10"/>
      <c r="I84" s="10"/>
      <c r="J84" s="10"/>
      <c r="K84" s="10"/>
      <c r="L84" s="10"/>
      <c r="M84" s="10"/>
      <c r="N84" s="10"/>
      <c r="O84" s="10"/>
      <c r="P84" s="10"/>
      <c r="Q84" s="10"/>
    </row>
    <row r="85" spans="1:17" x14ac:dyDescent="0.25">
      <c r="A85" s="10"/>
      <c r="B85" s="10"/>
      <c r="C85" s="10"/>
      <c r="D85" s="10"/>
      <c r="E85" s="10"/>
      <c r="F85" s="10"/>
      <c r="G85" s="10"/>
      <c r="H85" s="10"/>
      <c r="I85" s="10"/>
      <c r="J85" s="10"/>
      <c r="K85" s="10"/>
      <c r="L85" s="10"/>
      <c r="M85" s="10"/>
      <c r="N85" s="10"/>
      <c r="O85" s="10"/>
      <c r="P85" s="10"/>
      <c r="Q85" s="10"/>
    </row>
    <row r="86" spans="1:17" x14ac:dyDescent="0.25">
      <c r="A86" s="10"/>
      <c r="B86" s="10"/>
      <c r="C86" s="10"/>
      <c r="D86" s="10"/>
      <c r="E86" s="10"/>
      <c r="F86" s="10"/>
      <c r="G86" s="10"/>
      <c r="H86" s="10"/>
      <c r="I86" s="10"/>
      <c r="J86" s="10"/>
      <c r="K86" s="10"/>
      <c r="L86" s="10"/>
      <c r="M86" s="10"/>
      <c r="N86" s="10"/>
      <c r="O86" s="10"/>
      <c r="P86" s="10"/>
      <c r="Q86" s="10"/>
    </row>
    <row r="87" spans="1:17" x14ac:dyDescent="0.25">
      <c r="A87" s="10"/>
      <c r="B87" s="10"/>
      <c r="C87" s="10"/>
      <c r="D87" s="10"/>
      <c r="E87" s="10"/>
      <c r="F87" s="10"/>
      <c r="G87" s="10"/>
      <c r="H87" s="10"/>
      <c r="I87" s="10"/>
      <c r="J87" s="10"/>
      <c r="K87" s="10"/>
      <c r="L87" s="10"/>
      <c r="M87" s="10"/>
      <c r="N87" s="10"/>
      <c r="O87" s="10"/>
      <c r="P87" s="10"/>
      <c r="Q87" s="10"/>
    </row>
    <row r="88" spans="1:17" x14ac:dyDescent="0.25">
      <c r="A88" s="10"/>
      <c r="B88" s="10"/>
      <c r="C88" s="10"/>
      <c r="D88" s="10"/>
      <c r="E88" s="10"/>
      <c r="F88" s="10"/>
      <c r="G88" s="10"/>
      <c r="H88" s="10"/>
      <c r="I88" s="10"/>
      <c r="J88" s="10"/>
      <c r="K88" s="10"/>
      <c r="L88" s="10"/>
      <c r="M88" s="10"/>
      <c r="N88" s="10"/>
      <c r="O88" s="10"/>
      <c r="P88" s="10"/>
      <c r="Q88" s="10"/>
    </row>
    <row r="89" spans="1:17" x14ac:dyDescent="0.25">
      <c r="A89" s="10"/>
      <c r="B89" s="10"/>
      <c r="C89" s="10"/>
      <c r="D89" s="10"/>
      <c r="E89" s="10"/>
      <c r="F89" s="10"/>
      <c r="G89" s="10"/>
      <c r="H89" s="10"/>
      <c r="I89" s="10"/>
      <c r="J89" s="10"/>
      <c r="K89" s="10"/>
      <c r="L89" s="10"/>
      <c r="M89" s="10"/>
      <c r="N89" s="10"/>
      <c r="O89" s="10"/>
      <c r="P89" s="10"/>
      <c r="Q89" s="10"/>
    </row>
    <row r="90" spans="1:17" x14ac:dyDescent="0.25">
      <c r="A90" s="10"/>
      <c r="B90" s="10"/>
      <c r="C90" s="10"/>
      <c r="D90" s="10"/>
      <c r="E90" s="10"/>
      <c r="F90" s="10"/>
      <c r="G90" s="10"/>
      <c r="H90" s="10"/>
      <c r="I90" s="10"/>
      <c r="J90" s="10"/>
      <c r="K90" s="10"/>
      <c r="L90" s="10"/>
      <c r="M90" s="10"/>
      <c r="N90" s="10"/>
      <c r="O90" s="10"/>
      <c r="P90" s="10"/>
      <c r="Q90" s="10"/>
    </row>
    <row r="91" spans="1:17" x14ac:dyDescent="0.25">
      <c r="A91" s="10"/>
      <c r="B91" s="10"/>
      <c r="C91" s="10"/>
      <c r="D91" s="10"/>
      <c r="E91" s="10"/>
      <c r="F91" s="10"/>
      <c r="G91" s="10"/>
      <c r="H91" s="10"/>
      <c r="I91" s="10"/>
      <c r="J91" s="10"/>
      <c r="K91" s="10"/>
      <c r="L91" s="10"/>
      <c r="M91" s="10"/>
      <c r="N91" s="10"/>
      <c r="O91" s="10"/>
      <c r="P91" s="10"/>
      <c r="Q91" s="10"/>
    </row>
    <row r="92" spans="1:17" x14ac:dyDescent="0.25">
      <c r="A92" s="10"/>
      <c r="B92" s="10"/>
      <c r="C92" s="10"/>
      <c r="D92" s="10"/>
      <c r="E92" s="10"/>
      <c r="F92" s="10"/>
      <c r="G92" s="10"/>
      <c r="H92" s="10"/>
      <c r="I92" s="10"/>
      <c r="J92" s="10"/>
      <c r="K92" s="10"/>
      <c r="L92" s="10"/>
      <c r="M92" s="10"/>
      <c r="N92" s="10"/>
      <c r="O92" s="10"/>
      <c r="P92" s="10"/>
      <c r="Q92" s="10"/>
    </row>
    <row r="93" spans="1:17" x14ac:dyDescent="0.25">
      <c r="A93" s="10"/>
      <c r="B93" s="10"/>
      <c r="C93" s="10"/>
      <c r="D93" s="10"/>
      <c r="E93" s="10"/>
      <c r="F93" s="10"/>
      <c r="G93" s="10"/>
      <c r="H93" s="10"/>
      <c r="I93" s="10"/>
      <c r="J93" s="10"/>
      <c r="K93" s="10"/>
      <c r="L93" s="10"/>
      <c r="M93" s="10"/>
      <c r="N93" s="10"/>
      <c r="O93" s="10"/>
      <c r="P93" s="10"/>
      <c r="Q93" s="10"/>
    </row>
    <row r="94" spans="1:17" x14ac:dyDescent="0.25">
      <c r="A94" s="10"/>
      <c r="B94" s="10"/>
      <c r="C94" s="10"/>
      <c r="D94" s="10"/>
      <c r="E94" s="10"/>
      <c r="F94" s="10"/>
      <c r="G94" s="10"/>
      <c r="H94" s="10"/>
      <c r="I94" s="10"/>
      <c r="J94" s="10"/>
      <c r="K94" s="10"/>
      <c r="L94" s="10"/>
      <c r="M94" s="10"/>
      <c r="N94" s="10"/>
      <c r="O94" s="10"/>
      <c r="P94" s="10"/>
      <c r="Q94" s="10"/>
    </row>
    <row r="95" spans="1:17" x14ac:dyDescent="0.25">
      <c r="A95" s="10"/>
      <c r="B95" s="10"/>
      <c r="C95" s="10"/>
      <c r="D95" s="10"/>
      <c r="E95" s="10"/>
      <c r="F95" s="10"/>
      <c r="G95" s="10"/>
      <c r="H95" s="10"/>
      <c r="I95" s="10"/>
      <c r="J95" s="10"/>
      <c r="K95" s="10"/>
      <c r="L95" s="10"/>
      <c r="M95" s="10"/>
      <c r="N95" s="10"/>
      <c r="O95" s="10"/>
      <c r="P95" s="10"/>
      <c r="Q95" s="10"/>
    </row>
    <row r="96" spans="1:17" x14ac:dyDescent="0.25">
      <c r="A96" s="10"/>
      <c r="B96" s="10"/>
      <c r="C96" s="10"/>
      <c r="D96" s="10"/>
      <c r="E96" s="10"/>
      <c r="F96" s="10"/>
      <c r="G96" s="10"/>
      <c r="H96" s="10"/>
      <c r="I96" s="10"/>
      <c r="J96" s="10"/>
      <c r="K96" s="10"/>
      <c r="L96" s="10"/>
      <c r="M96" s="10"/>
      <c r="N96" s="10"/>
      <c r="O96" s="10"/>
      <c r="P96" s="10"/>
      <c r="Q96" s="10"/>
    </row>
    <row r="97" spans="1:17" x14ac:dyDescent="0.25">
      <c r="A97" s="10"/>
      <c r="B97" s="10"/>
      <c r="C97" s="10"/>
      <c r="D97" s="10"/>
      <c r="E97" s="10"/>
      <c r="F97" s="10"/>
      <c r="G97" s="10"/>
      <c r="H97" s="10"/>
      <c r="I97" s="10"/>
      <c r="J97" s="10"/>
      <c r="K97" s="10"/>
      <c r="L97" s="10"/>
      <c r="M97" s="10"/>
      <c r="N97" s="10"/>
      <c r="O97" s="10"/>
      <c r="P97" s="10"/>
      <c r="Q97" s="10"/>
    </row>
    <row r="98" spans="1:17" x14ac:dyDescent="0.25">
      <c r="A98" s="10"/>
      <c r="B98" s="10"/>
      <c r="C98" s="10"/>
      <c r="D98" s="10"/>
      <c r="E98" s="10"/>
      <c r="F98" s="10"/>
      <c r="G98" s="10"/>
      <c r="H98" s="10"/>
      <c r="I98" s="10"/>
      <c r="J98" s="10"/>
      <c r="K98" s="10"/>
      <c r="L98" s="10"/>
      <c r="M98" s="10"/>
      <c r="N98" s="10"/>
      <c r="O98" s="10"/>
      <c r="P98" s="10"/>
      <c r="Q98" s="10"/>
    </row>
    <row r="99" spans="1:17" x14ac:dyDescent="0.25">
      <c r="A99" s="10"/>
      <c r="B99" s="10"/>
      <c r="C99" s="10"/>
      <c r="D99" s="10"/>
      <c r="E99" s="10"/>
      <c r="F99" s="10"/>
      <c r="G99" s="10"/>
      <c r="H99" s="10"/>
      <c r="I99" s="10"/>
      <c r="J99" s="10"/>
      <c r="K99" s="10"/>
      <c r="L99" s="10"/>
      <c r="M99" s="10"/>
      <c r="N99" s="10"/>
      <c r="O99" s="10"/>
      <c r="P99" s="10"/>
      <c r="Q99" s="10"/>
    </row>
    <row r="100" spans="1:17" x14ac:dyDescent="0.25">
      <c r="A100" s="10"/>
      <c r="B100" s="10"/>
      <c r="C100" s="10"/>
      <c r="D100" s="10"/>
      <c r="E100" s="10"/>
      <c r="F100" s="10"/>
      <c r="G100" s="10"/>
      <c r="H100" s="10"/>
      <c r="I100" s="10"/>
      <c r="J100" s="10"/>
      <c r="K100" s="10"/>
      <c r="L100" s="10"/>
      <c r="M100" s="10"/>
      <c r="N100" s="10"/>
      <c r="O100" s="10"/>
      <c r="P100" s="10"/>
      <c r="Q100" s="10"/>
    </row>
    <row r="101" spans="1:17" x14ac:dyDescent="0.25">
      <c r="A101" s="10"/>
      <c r="B101" s="10"/>
      <c r="C101" s="10"/>
      <c r="D101" s="10"/>
      <c r="E101" s="10"/>
      <c r="F101" s="10"/>
      <c r="G101" s="10"/>
      <c r="H101" s="10"/>
      <c r="I101" s="10"/>
      <c r="J101" s="10"/>
      <c r="K101" s="10"/>
      <c r="L101" s="10"/>
      <c r="M101" s="10"/>
      <c r="N101" s="10"/>
      <c r="O101" s="10"/>
      <c r="P101" s="10"/>
      <c r="Q101" s="10"/>
    </row>
    <row r="102" spans="1:17" x14ac:dyDescent="0.25">
      <c r="A102" s="10"/>
      <c r="B102" s="10"/>
      <c r="C102" s="10"/>
      <c r="D102" s="10"/>
      <c r="E102" s="10"/>
      <c r="F102" s="10"/>
      <c r="G102" s="10"/>
      <c r="H102" s="10"/>
      <c r="I102" s="10"/>
      <c r="J102" s="10"/>
      <c r="K102" s="10"/>
      <c r="L102" s="10"/>
      <c r="M102" s="10"/>
      <c r="N102" s="10"/>
      <c r="O102" s="10"/>
      <c r="P102" s="10"/>
      <c r="Q102" s="10"/>
    </row>
    <row r="103" spans="1:17" x14ac:dyDescent="0.25">
      <c r="A103" s="10"/>
      <c r="B103" s="10"/>
      <c r="C103" s="10"/>
      <c r="D103" s="10"/>
      <c r="E103" s="10"/>
      <c r="F103" s="10"/>
      <c r="G103" s="10"/>
      <c r="H103" s="10"/>
      <c r="I103" s="10"/>
      <c r="J103" s="10"/>
      <c r="K103" s="10"/>
      <c r="L103" s="10"/>
      <c r="M103" s="10"/>
      <c r="N103" s="10"/>
      <c r="O103" s="10"/>
      <c r="P103" s="10"/>
      <c r="Q103" s="10"/>
    </row>
    <row r="104" spans="1:17" x14ac:dyDescent="0.25">
      <c r="A104" s="10"/>
      <c r="B104" s="10"/>
      <c r="C104" s="10"/>
      <c r="D104" s="10"/>
      <c r="E104" s="10"/>
      <c r="F104" s="10"/>
      <c r="G104" s="10"/>
      <c r="H104" s="10"/>
      <c r="I104" s="10"/>
      <c r="J104" s="10"/>
      <c r="K104" s="10"/>
      <c r="L104" s="10"/>
      <c r="M104" s="10"/>
      <c r="N104" s="10"/>
      <c r="O104" s="10"/>
      <c r="P104" s="10"/>
      <c r="Q104" s="10"/>
    </row>
    <row r="105" spans="1:17" x14ac:dyDescent="0.25">
      <c r="A105" s="10"/>
      <c r="B105" s="10"/>
      <c r="C105" s="10"/>
      <c r="D105" s="10"/>
      <c r="E105" s="10"/>
      <c r="F105" s="10"/>
      <c r="G105" s="10"/>
      <c r="H105" s="10"/>
      <c r="I105" s="10"/>
      <c r="J105" s="10"/>
      <c r="K105" s="10"/>
      <c r="L105" s="10"/>
      <c r="M105" s="10"/>
      <c r="N105" s="10"/>
      <c r="O105" s="10"/>
      <c r="P105" s="10"/>
      <c r="Q105" s="10"/>
    </row>
    <row r="106" spans="1:17" x14ac:dyDescent="0.25">
      <c r="A106" s="10"/>
      <c r="B106" s="10"/>
      <c r="C106" s="10"/>
      <c r="D106" s="10"/>
      <c r="E106" s="10"/>
      <c r="F106" s="10"/>
      <c r="G106" s="10"/>
      <c r="H106" s="10"/>
      <c r="I106" s="10"/>
      <c r="J106" s="10"/>
      <c r="K106" s="10"/>
      <c r="L106" s="10"/>
      <c r="M106" s="10"/>
      <c r="N106" s="10"/>
      <c r="O106" s="10"/>
      <c r="P106" s="10"/>
      <c r="Q106" s="10"/>
    </row>
    <row r="107" spans="1:17" x14ac:dyDescent="0.25">
      <c r="A107" s="10"/>
      <c r="B107" s="10"/>
      <c r="C107" s="10"/>
      <c r="D107" s="10"/>
      <c r="E107" s="10"/>
      <c r="F107" s="10"/>
      <c r="G107" s="10"/>
      <c r="H107" s="10"/>
      <c r="I107" s="10"/>
      <c r="J107" s="10"/>
      <c r="K107" s="10"/>
      <c r="L107" s="10"/>
      <c r="M107" s="10"/>
      <c r="N107" s="10"/>
      <c r="O107" s="10"/>
      <c r="P107" s="10"/>
      <c r="Q107" s="10"/>
    </row>
    <row r="108" spans="1:17" x14ac:dyDescent="0.25">
      <c r="A108" s="10"/>
      <c r="B108" s="10"/>
      <c r="C108" s="10"/>
      <c r="D108" s="10"/>
      <c r="E108" s="10"/>
      <c r="F108" s="10"/>
      <c r="G108" s="10"/>
      <c r="H108" s="10"/>
      <c r="I108" s="10"/>
      <c r="J108" s="10"/>
      <c r="K108" s="10"/>
      <c r="L108" s="10"/>
      <c r="M108" s="10"/>
      <c r="N108" s="10"/>
      <c r="O108" s="10"/>
      <c r="P108" s="10"/>
      <c r="Q108" s="10"/>
    </row>
    <row r="109" spans="1:17" x14ac:dyDescent="0.25">
      <c r="A109" s="10"/>
      <c r="B109" s="10"/>
      <c r="D109" s="10"/>
      <c r="E109" s="10"/>
      <c r="F109" s="10"/>
      <c r="G109" s="10"/>
      <c r="H109" s="10"/>
      <c r="I109" s="10"/>
      <c r="J109" s="10"/>
      <c r="K109" s="10"/>
      <c r="L109" s="10"/>
      <c r="M109" s="10"/>
      <c r="N109" s="10"/>
      <c r="O109" s="10"/>
      <c r="P109" s="10"/>
      <c r="Q109" s="10"/>
    </row>
    <row r="110" spans="1:17" x14ac:dyDescent="0.25">
      <c r="A110" s="10"/>
      <c r="B110" s="10"/>
      <c r="D110" s="10"/>
      <c r="E110" s="10"/>
      <c r="F110" s="10"/>
      <c r="G110" s="10"/>
      <c r="H110" s="10"/>
      <c r="I110" s="10"/>
      <c r="J110" s="10"/>
      <c r="K110" s="10"/>
      <c r="L110" s="10"/>
      <c r="M110" s="10"/>
      <c r="N110" s="10"/>
      <c r="O110" s="10"/>
      <c r="P110" s="10"/>
      <c r="Q110" s="10"/>
    </row>
    <row r="111" spans="1:17" x14ac:dyDescent="0.25">
      <c r="A111" s="10"/>
      <c r="B111" s="10"/>
      <c r="D111" s="10"/>
      <c r="E111" s="10"/>
      <c r="F111" s="10"/>
      <c r="G111" s="10"/>
      <c r="H111" s="10"/>
      <c r="I111" s="10"/>
      <c r="J111" s="10"/>
      <c r="K111" s="10"/>
      <c r="L111" s="10"/>
      <c r="M111" s="10"/>
      <c r="N111" s="10"/>
      <c r="O111" s="10"/>
      <c r="P111" s="10"/>
      <c r="Q111" s="10"/>
    </row>
    <row r="112" spans="1:17" x14ac:dyDescent="0.25">
      <c r="A112" s="10"/>
      <c r="B112" s="10"/>
      <c r="D112" s="10"/>
      <c r="E112" s="10"/>
      <c r="F112" s="10"/>
      <c r="G112" s="10"/>
      <c r="H112" s="10"/>
      <c r="I112" s="10"/>
      <c r="J112" s="10"/>
      <c r="K112" s="10"/>
      <c r="L112" s="10"/>
      <c r="M112" s="10"/>
      <c r="N112" s="10"/>
      <c r="O112" s="10"/>
      <c r="P112" s="10"/>
      <c r="Q112" s="10"/>
    </row>
    <row r="146" spans="3:3" x14ac:dyDescent="0.25">
      <c r="C146" s="10"/>
    </row>
    <row r="147" spans="3:3" x14ac:dyDescent="0.25">
      <c r="C147" s="10"/>
    </row>
    <row r="148" spans="3:3" x14ac:dyDescent="0.25">
      <c r="C148" s="10"/>
    </row>
  </sheetData>
  <sheetProtection algorithmName="SHA-512" hashValue="F3j4Gr6NL2tNFHyVX1F/Hd+zECyIkvMv/F+b0WuDhgGcrpg7w7gT0Q+mzU0C5bTzvbO2YarTw2NlGWFoT6FCpQ==" saltValue="z8Iuz/1rYig0M5wpKQSW2g==" spinCount="100000" sheet="1"/>
  <protectedRanges>
    <protectedRange sqref="D1" name="Диапазон1_2_2"/>
  </protectedRanges>
  <mergeCells count="1">
    <mergeCell ref="A1:D1"/>
  </mergeCells>
  <conditionalFormatting sqref="B3:D47">
    <cfRule type="cellIs" dxfId="783" priority="8" operator="equal">
      <formula>0</formula>
    </cfRule>
  </conditionalFormatting>
  <conditionalFormatting sqref="B3:D47">
    <cfRule type="cellIs" dxfId="782" priority="7" operator="notEqual">
      <formula>0</formula>
    </cfRule>
  </conditionalFormatting>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J22" sqref="J22:L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120</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67"/>
      <c r="E6" s="58"/>
      <c r="F6" s="58"/>
      <c r="G6" s="58"/>
      <c r="H6" s="67"/>
      <c r="I6" s="67"/>
      <c r="J6" s="58"/>
      <c r="K6" s="58"/>
      <c r="L6" s="58"/>
      <c r="M6" s="58"/>
      <c r="N6" s="58"/>
      <c r="O6" s="45"/>
      <c r="P6" s="45"/>
      <c r="Q6" s="47"/>
      <c r="R6" s="47"/>
      <c r="S6" s="47"/>
      <c r="T6" s="47"/>
      <c r="U6" s="47"/>
    </row>
    <row r="7" spans="1:21" ht="27" customHeight="1" x14ac:dyDescent="0.25">
      <c r="A7" s="108"/>
      <c r="B7" s="56" t="s">
        <v>98</v>
      </c>
      <c r="C7" s="57"/>
      <c r="D7" s="67"/>
      <c r="E7" s="58"/>
      <c r="F7" s="58"/>
      <c r="G7" s="58"/>
      <c r="H7" s="67"/>
      <c r="I7" s="67"/>
      <c r="J7" s="58"/>
      <c r="K7" s="58"/>
      <c r="L7" s="58"/>
      <c r="M7" s="58"/>
      <c r="N7" s="58"/>
      <c r="O7" s="45"/>
      <c r="P7" s="45"/>
      <c r="Q7" s="47"/>
      <c r="R7" s="47"/>
      <c r="S7" s="47"/>
      <c r="T7" s="47"/>
      <c r="U7" s="47"/>
    </row>
    <row r="8" spans="1:21" ht="27" customHeight="1" x14ac:dyDescent="0.25">
      <c r="A8" s="108"/>
      <c r="B8" s="56" t="s">
        <v>99</v>
      </c>
      <c r="C8" s="57"/>
      <c r="D8" s="67"/>
      <c r="E8" s="58"/>
      <c r="F8" s="58"/>
      <c r="G8" s="58"/>
      <c r="H8" s="67"/>
      <c r="I8" s="67"/>
      <c r="J8" s="58"/>
      <c r="K8" s="58"/>
      <c r="L8" s="58"/>
      <c r="M8" s="58"/>
      <c r="N8" s="58"/>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67"/>
      <c r="E10" s="58"/>
      <c r="F10" s="58"/>
      <c r="G10" s="58"/>
      <c r="H10" s="67"/>
      <c r="I10" s="67"/>
      <c r="J10" s="58"/>
      <c r="K10" s="58"/>
      <c r="L10" s="58"/>
      <c r="M10" s="58"/>
      <c r="N10" s="58"/>
      <c r="O10" s="45"/>
      <c r="P10" s="45"/>
      <c r="Q10" s="47"/>
      <c r="R10" s="47"/>
      <c r="S10" s="47"/>
      <c r="T10" s="47"/>
      <c r="U10" s="47"/>
    </row>
    <row r="11" spans="1:21" ht="27" customHeight="1" x14ac:dyDescent="0.25">
      <c r="A11" s="137"/>
      <c r="B11" s="56" t="s">
        <v>98</v>
      </c>
      <c r="C11" s="57"/>
      <c r="D11" s="67"/>
      <c r="E11" s="58"/>
      <c r="F11" s="58"/>
      <c r="G11" s="58"/>
      <c r="H11" s="67"/>
      <c r="I11" s="67"/>
      <c r="J11" s="58"/>
      <c r="K11" s="58"/>
      <c r="L11" s="58"/>
      <c r="M11" s="58"/>
      <c r="N11" s="58"/>
      <c r="O11" s="45"/>
      <c r="P11" s="45"/>
      <c r="Q11" s="47"/>
      <c r="R11" s="47"/>
      <c r="S11" s="47"/>
      <c r="T11" s="47"/>
      <c r="U11" s="47"/>
    </row>
    <row r="12" spans="1:21" ht="27" customHeight="1" x14ac:dyDescent="0.25">
      <c r="A12" s="137"/>
      <c r="B12" s="56" t="s">
        <v>99</v>
      </c>
      <c r="C12" s="57"/>
      <c r="D12" s="67"/>
      <c r="E12" s="58"/>
      <c r="F12" s="58"/>
      <c r="G12" s="58"/>
      <c r="H12" s="67"/>
      <c r="I12" s="67"/>
      <c r="J12" s="58"/>
      <c r="K12" s="58"/>
      <c r="L12" s="58"/>
      <c r="M12" s="58"/>
      <c r="N12" s="58"/>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EjvdI/sdEcnto/PZjyjzhQ5BAN7mg72YFTFuYZGYEKy2B4NX1s5vVH48jDrWprzfpgCuozhK0109cyMY1aqDYA==" saltValue="Ww2gBo5D5kYJMWBqjT7iTg==" spinCount="100000" sheet="1" objects="1" scenarios="1"/>
  <protectedRanges>
    <protectedRange algorithmName="SHA-512" hashValue="gtd5IHWupGpzS2ArpvVd1p+iEbcHAXOhYed2rn0eW8JOiNlDGjezPb+ZK6ligjGWdUfLRQpdlHdTggeKLanpCg==" saltValue="TzWO4uV7gtNu1Nk5gT2ZCg==" spinCount="100000" sqref="C6:N8" name="AKS"/>
    <protectedRange algorithmName="SHA-512" hashValue="kYxaKz00ZSlIVmD31NnxLCm9d/u1Qzr5TkI19Ths05nsC7BIKeJhrnrPP19PrOkVxGmi16y4PkwShK6kxpUsfQ==" saltValue="7o/euTn7xNQUkKFEh2gX2A==" spinCount="100000" sqref="C10:N12" name="AK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64" priority="43">
      <formula>LEN(TRIM(H17))&gt;0</formula>
    </cfRule>
  </conditionalFormatting>
  <conditionalFormatting sqref="A18:N18">
    <cfRule type="containsBlanks" dxfId="663" priority="42">
      <formula>LEN(TRIM(A13))=0</formula>
    </cfRule>
  </conditionalFormatting>
  <conditionalFormatting sqref="K10:K12">
    <cfRule type="notContainsBlanks" dxfId="662" priority="41">
      <formula>LEN(TRIM(C6))&gt;0</formula>
    </cfRule>
  </conditionalFormatting>
  <conditionalFormatting sqref="K10:K12">
    <cfRule type="notContainsBlanks" dxfId="661" priority="40">
      <formula>LEN(TRIM(C6))&gt;0</formula>
    </cfRule>
  </conditionalFormatting>
  <conditionalFormatting sqref="I6:I8">
    <cfRule type="notContainsBlanks" dxfId="660" priority="39">
      <formula>LEN(TRIM(C6))&gt;0</formula>
    </cfRule>
  </conditionalFormatting>
  <conditionalFormatting sqref="H6:I8">
    <cfRule type="notContainsBlanks" dxfId="659" priority="38">
      <formula>LEN(TRIM(C6))&gt;0</formula>
    </cfRule>
  </conditionalFormatting>
  <conditionalFormatting sqref="I10:I12">
    <cfRule type="notContainsBlanks" dxfId="658" priority="37">
      <formula>LEN(TRIM(C6))&gt;0</formula>
    </cfRule>
  </conditionalFormatting>
  <conditionalFormatting sqref="H10:I12">
    <cfRule type="notContainsBlanks" dxfId="657" priority="36">
      <formula>LEN(TRIM(C6))&gt;0</formula>
    </cfRule>
  </conditionalFormatting>
  <conditionalFormatting sqref="F10:F12">
    <cfRule type="notContainsBlanks" dxfId="656" priority="35">
      <formula>LEN(TRIM(C6))&gt;0</formula>
    </cfRule>
  </conditionalFormatting>
  <conditionalFormatting sqref="F10:F12">
    <cfRule type="notContainsBlanks" dxfId="655" priority="34">
      <formula>LEN(TRIM(C6))&gt;0</formula>
    </cfRule>
  </conditionalFormatting>
  <conditionalFormatting sqref="L6:L8">
    <cfRule type="notContainsBlanks" dxfId="654" priority="33">
      <formula>LEN(TRIM(C6))&gt;0</formula>
    </cfRule>
  </conditionalFormatting>
  <conditionalFormatting sqref="K6:L8">
    <cfRule type="notContainsBlanks" dxfId="653" priority="32">
      <formula>LEN(TRIM(C6))&gt;0</formula>
    </cfRule>
  </conditionalFormatting>
  <conditionalFormatting sqref="J6:J8">
    <cfRule type="notContainsBlanks" dxfId="652" priority="31">
      <formula>LEN(TRIM(C6))&gt;0</formula>
    </cfRule>
  </conditionalFormatting>
  <conditionalFormatting sqref="J6:J8">
    <cfRule type="notContainsBlanks" dxfId="651" priority="30">
      <formula>LEN(TRIM(C6))&gt;0</formula>
    </cfRule>
  </conditionalFormatting>
  <conditionalFormatting sqref="G6:G8">
    <cfRule type="notContainsBlanks" dxfId="650" priority="29">
      <formula>LEN(TRIM(C6))&gt;0</formula>
    </cfRule>
  </conditionalFormatting>
  <conditionalFormatting sqref="J10:J12">
    <cfRule type="notContainsBlanks" dxfId="649" priority="28">
      <formula>LEN(TRIM(C6))&gt;0</formula>
    </cfRule>
  </conditionalFormatting>
  <conditionalFormatting sqref="E10:E12">
    <cfRule type="notContainsBlanks" dxfId="648" priority="27">
      <formula>LEN(TRIM(C6))&gt;0</formula>
    </cfRule>
  </conditionalFormatting>
  <conditionalFormatting sqref="F6:F8">
    <cfRule type="notContainsBlanks" dxfId="647" priority="26">
      <formula>LEN(TRIM(C6))&gt;0</formula>
    </cfRule>
  </conditionalFormatting>
  <conditionalFormatting sqref="D10:D12">
    <cfRule type="notContainsBlanks" dxfId="646" priority="25">
      <formula>LEN(TRIM(C6))&gt;0</formula>
    </cfRule>
  </conditionalFormatting>
  <conditionalFormatting sqref="D6:D8">
    <cfRule type="notContainsBlanks" dxfId="645" priority="24">
      <formula>LEN(TRIM(C6))&gt;0</formula>
    </cfRule>
  </conditionalFormatting>
  <conditionalFormatting sqref="A18:N18">
    <cfRule type="notContainsBlanks" dxfId="644" priority="23">
      <formula>LEN(TRIM(A13))&gt;0</formula>
    </cfRule>
  </conditionalFormatting>
  <conditionalFormatting sqref="K10:K12">
    <cfRule type="containsBlanks" dxfId="643" priority="22">
      <formula>LEN(TRIM(C6))=0</formula>
    </cfRule>
  </conditionalFormatting>
  <conditionalFormatting sqref="K10:K12">
    <cfRule type="containsBlanks" dxfId="642" priority="21">
      <formula>LEN(TRIM(C6))=0</formula>
    </cfRule>
  </conditionalFormatting>
  <conditionalFormatting sqref="I6:I8">
    <cfRule type="containsBlanks" dxfId="641" priority="20">
      <formula>LEN(TRIM(C6))=0</formula>
    </cfRule>
  </conditionalFormatting>
  <conditionalFormatting sqref="H6:I8">
    <cfRule type="containsBlanks" dxfId="640" priority="19">
      <formula>LEN(TRIM(C6))=0</formula>
    </cfRule>
  </conditionalFormatting>
  <conditionalFormatting sqref="I10:I12">
    <cfRule type="containsBlanks" dxfId="639" priority="18">
      <formula>LEN(TRIM(C6))=0</formula>
    </cfRule>
  </conditionalFormatting>
  <conditionalFormatting sqref="H10:I12">
    <cfRule type="containsBlanks" dxfId="638" priority="17">
      <formula>LEN(TRIM(C6))=0</formula>
    </cfRule>
  </conditionalFormatting>
  <conditionalFormatting sqref="F10:F12">
    <cfRule type="containsBlanks" dxfId="637" priority="16">
      <formula>LEN(TRIM(C6))=0</formula>
    </cfRule>
  </conditionalFormatting>
  <conditionalFormatting sqref="F10:F12">
    <cfRule type="containsBlanks" dxfId="636" priority="15">
      <formula>LEN(TRIM(C6))=0</formula>
    </cfRule>
  </conditionalFormatting>
  <conditionalFormatting sqref="L6:L8">
    <cfRule type="containsBlanks" dxfId="635" priority="14">
      <formula>LEN(TRIM(C6))=0</formula>
    </cfRule>
  </conditionalFormatting>
  <conditionalFormatting sqref="K6:L8">
    <cfRule type="containsBlanks" dxfId="634" priority="13">
      <formula>LEN(TRIM(C6))=0</formula>
    </cfRule>
  </conditionalFormatting>
  <conditionalFormatting sqref="J6:J8">
    <cfRule type="containsBlanks" dxfId="633" priority="12">
      <formula>LEN(TRIM(C6))=0</formula>
    </cfRule>
  </conditionalFormatting>
  <conditionalFormatting sqref="J6:J8">
    <cfRule type="containsBlanks" dxfId="632" priority="11">
      <formula>LEN(TRIM(C6))=0</formula>
    </cfRule>
  </conditionalFormatting>
  <conditionalFormatting sqref="G6:G8">
    <cfRule type="containsBlanks" dxfId="631" priority="10">
      <formula>LEN(TRIM(C6))=0</formula>
    </cfRule>
  </conditionalFormatting>
  <conditionalFormatting sqref="J10:J12">
    <cfRule type="containsBlanks" dxfId="630" priority="9">
      <formula>LEN(TRIM(C6))=0</formula>
    </cfRule>
  </conditionalFormatting>
  <conditionalFormatting sqref="E10:E12">
    <cfRule type="containsBlanks" dxfId="629" priority="8">
      <formula>LEN(TRIM(C6))=0</formula>
    </cfRule>
  </conditionalFormatting>
  <conditionalFormatting sqref="F6:F8">
    <cfRule type="containsBlanks" dxfId="628" priority="7">
      <formula>LEN(TRIM(C6))=0</formula>
    </cfRule>
  </conditionalFormatting>
  <conditionalFormatting sqref="D10:D12">
    <cfRule type="containsBlanks" dxfId="627" priority="6">
      <formula>LEN(TRIM(C6))=0</formula>
    </cfRule>
  </conditionalFormatting>
  <conditionalFormatting sqref="D6:D8">
    <cfRule type="containsBlanks" dxfId="626" priority="5">
      <formula>LEN(TRIM(C6))=0</formula>
    </cfRule>
  </conditionalFormatting>
  <conditionalFormatting sqref="H22:N22">
    <cfRule type="containsBlanks" dxfId="625" priority="4">
      <formula>LEN(TRIM(H17))=0</formula>
    </cfRule>
  </conditionalFormatting>
  <conditionalFormatting sqref="H22:N22">
    <cfRule type="containsBlanks" dxfId="624" priority="3">
      <formula>LEN(TRIM(H17))=0</formula>
    </cfRule>
  </conditionalFormatting>
  <conditionalFormatting sqref="C6:N8 C10:N12">
    <cfRule type="containsBlanks" dxfId="623" priority="2">
      <formula>LEN(TRIM(C6))=0</formula>
    </cfRule>
  </conditionalFormatting>
  <conditionalFormatting sqref="C6:N8 C10:N12">
    <cfRule type="notContainsBlanks" dxfId="62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13" zoomScale="70" workbookViewId="0">
      <selection activeCell="K6" sqref="K6"/>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121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20</v>
      </c>
      <c r="D6" s="58">
        <v>20</v>
      </c>
      <c r="E6" s="58"/>
      <c r="F6" s="58"/>
      <c r="G6" s="58"/>
      <c r="H6" s="58">
        <v>20</v>
      </c>
      <c r="I6" s="58">
        <v>20</v>
      </c>
      <c r="J6" s="58"/>
      <c r="K6" s="58"/>
      <c r="L6" s="58"/>
      <c r="M6" s="58"/>
      <c r="N6" s="58"/>
      <c r="O6" s="45"/>
      <c r="P6" s="45"/>
      <c r="Q6" s="47"/>
      <c r="R6" s="47"/>
      <c r="S6" s="47"/>
      <c r="T6" s="47"/>
      <c r="U6" s="47"/>
    </row>
    <row r="7" spans="1:21" ht="27" customHeight="1" x14ac:dyDescent="0.25">
      <c r="A7" s="108"/>
      <c r="B7" s="56" t="s">
        <v>98</v>
      </c>
      <c r="C7" s="57">
        <v>5</v>
      </c>
      <c r="D7" s="58">
        <v>5</v>
      </c>
      <c r="E7" s="58"/>
      <c r="F7" s="58"/>
      <c r="G7" s="58"/>
      <c r="H7" s="58">
        <v>5</v>
      </c>
      <c r="I7" s="58">
        <v>5</v>
      </c>
      <c r="J7" s="58"/>
      <c r="K7" s="58"/>
      <c r="L7" s="58"/>
      <c r="M7" s="58"/>
      <c r="N7" s="58"/>
      <c r="O7" s="45"/>
      <c r="P7" s="45"/>
      <c r="Q7" s="47"/>
      <c r="R7" s="47"/>
      <c r="S7" s="47"/>
      <c r="T7" s="47"/>
      <c r="U7" s="47"/>
    </row>
    <row r="8" spans="1:21" ht="27" customHeight="1" x14ac:dyDescent="0.25">
      <c r="A8" s="108"/>
      <c r="B8" s="56" t="s">
        <v>99</v>
      </c>
      <c r="C8" s="57">
        <v>44</v>
      </c>
      <c r="D8" s="58">
        <v>44</v>
      </c>
      <c r="E8" s="58"/>
      <c r="F8" s="58"/>
      <c r="G8" s="58"/>
      <c r="H8" s="58">
        <v>44</v>
      </c>
      <c r="I8" s="58">
        <v>44</v>
      </c>
      <c r="J8" s="58"/>
      <c r="K8" s="58"/>
      <c r="L8" s="58"/>
      <c r="M8" s="58"/>
      <c r="N8" s="58"/>
      <c r="O8" s="45"/>
      <c r="P8" s="45"/>
      <c r="Q8" s="47"/>
      <c r="R8" s="47"/>
      <c r="S8" s="47"/>
      <c r="T8" s="47"/>
      <c r="U8" s="47"/>
    </row>
    <row r="9" spans="1:21" ht="27" customHeight="1" x14ac:dyDescent="0.25">
      <c r="A9" s="108"/>
      <c r="B9" s="60" t="s">
        <v>112</v>
      </c>
      <c r="C9" s="61">
        <f>SUM(C6:C8)</f>
        <v>69</v>
      </c>
      <c r="D9" s="61">
        <f t="shared" ref="D9:N9" si="0">SUM(D6:D8)</f>
        <v>69</v>
      </c>
      <c r="E9" s="61">
        <f t="shared" si="0"/>
        <v>0</v>
      </c>
      <c r="F9" s="61">
        <f t="shared" si="0"/>
        <v>0</v>
      </c>
      <c r="G9" s="61">
        <f t="shared" si="0"/>
        <v>0</v>
      </c>
      <c r="H9" s="61">
        <f t="shared" si="0"/>
        <v>69</v>
      </c>
      <c r="I9" s="61">
        <f t="shared" si="0"/>
        <v>69</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107</v>
      </c>
      <c r="D10" s="70">
        <v>107</v>
      </c>
      <c r="E10" s="58"/>
      <c r="F10" s="58"/>
      <c r="G10" s="58"/>
      <c r="H10" s="70">
        <v>107</v>
      </c>
      <c r="I10" s="70">
        <v>107</v>
      </c>
      <c r="J10" s="58"/>
      <c r="K10" s="58"/>
      <c r="L10" s="58"/>
      <c r="M10" s="58"/>
      <c r="N10" s="58"/>
      <c r="O10" s="45"/>
      <c r="P10" s="45"/>
      <c r="Q10" s="47"/>
      <c r="R10" s="47"/>
      <c r="S10" s="47"/>
      <c r="T10" s="47"/>
      <c r="U10" s="47"/>
    </row>
    <row r="11" spans="1:21" ht="27" customHeight="1" x14ac:dyDescent="0.25">
      <c r="A11" s="137"/>
      <c r="B11" s="56" t="s">
        <v>98</v>
      </c>
      <c r="C11" s="72"/>
      <c r="D11" s="58"/>
      <c r="E11" s="58"/>
      <c r="F11" s="58"/>
      <c r="G11" s="58"/>
      <c r="H11" s="58"/>
      <c r="I11" s="58"/>
      <c r="J11" s="58"/>
      <c r="K11" s="58"/>
      <c r="L11" s="58"/>
      <c r="M11" s="58"/>
      <c r="N11" s="58"/>
      <c r="O11" s="45"/>
      <c r="P11" s="45"/>
      <c r="Q11" s="47"/>
      <c r="R11" s="47"/>
      <c r="S11" s="47"/>
      <c r="T11" s="47"/>
      <c r="U11" s="47"/>
    </row>
    <row r="12" spans="1:21" ht="27" customHeight="1" x14ac:dyDescent="0.25">
      <c r="A12" s="137"/>
      <c r="B12" s="56" t="s">
        <v>99</v>
      </c>
      <c r="C12" s="57">
        <v>130</v>
      </c>
      <c r="D12" s="70">
        <v>130</v>
      </c>
      <c r="E12" s="58"/>
      <c r="F12" s="58"/>
      <c r="G12" s="58"/>
      <c r="H12" s="70">
        <v>130</v>
      </c>
      <c r="I12" s="70">
        <v>130</v>
      </c>
      <c r="J12" s="58"/>
      <c r="K12" s="58"/>
      <c r="L12" s="58"/>
      <c r="M12" s="58"/>
      <c r="N12" s="58"/>
      <c r="O12" s="45"/>
      <c r="P12" s="45"/>
      <c r="Q12" s="47"/>
      <c r="R12" s="47"/>
      <c r="S12" s="47"/>
      <c r="T12" s="47"/>
      <c r="U12" s="47"/>
    </row>
    <row r="13" spans="1:21" ht="24.75" customHeight="1" x14ac:dyDescent="0.25">
      <c r="A13" s="137"/>
      <c r="B13" s="60" t="s">
        <v>114</v>
      </c>
      <c r="C13" s="68">
        <f>SUM(C10:C12)</f>
        <v>237</v>
      </c>
      <c r="D13" s="68">
        <f t="shared" ref="D13:N13" si="1">SUM(D10:D12)</f>
        <v>237</v>
      </c>
      <c r="E13" s="68">
        <f t="shared" si="1"/>
        <v>0</v>
      </c>
      <c r="F13" s="68">
        <f t="shared" si="1"/>
        <v>0</v>
      </c>
      <c r="G13" s="68">
        <f t="shared" si="1"/>
        <v>0</v>
      </c>
      <c r="H13" s="68">
        <f t="shared" si="1"/>
        <v>237</v>
      </c>
      <c r="I13" s="68">
        <f t="shared" si="1"/>
        <v>237</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306</v>
      </c>
      <c r="D14" s="69">
        <f t="shared" ref="D14:N14" si="2">SUM(D9+D13)</f>
        <v>306</v>
      </c>
      <c r="E14" s="69">
        <f t="shared" si="2"/>
        <v>0</v>
      </c>
      <c r="F14" s="69">
        <f t="shared" si="2"/>
        <v>0</v>
      </c>
      <c r="G14" s="69">
        <f t="shared" si="2"/>
        <v>0</v>
      </c>
      <c r="H14" s="69">
        <f t="shared" si="2"/>
        <v>306</v>
      </c>
      <c r="I14" s="69">
        <f t="shared" si="2"/>
        <v>306</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122</v>
      </c>
      <c r="I22" s="130"/>
      <c r="J22" s="131" t="s">
        <v>123</v>
      </c>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EBCjDOolU7QHo4UadPwITyP0CcrCCPzQlaDhRAAqrVnewaa3g8Mq2TzLEdWmIWIfmnlnc0D4UwbX93gv0cvDXA==" saltValue="ifdn7IPUnu+VsV+Bg9ln4g==" spinCount="100000" sheet="1" objects="1" scenarios="1"/>
  <protectedRanges>
    <protectedRange algorithmName="SHA-512" hashValue="sTU7OX7hQbkcTQ+QuGal1NPzbW0+y3wqQHL1WN/IfKnoSZ+iWHTFKRbmVZUEwiAuM1eJxQPUR0wqCCZp3kz86g==" saltValue="xa2I9WIj1C0O+Ht3+0G8jg==" spinCount="100000" sqref="C6:N8" name="AKT"/>
    <protectedRange algorithmName="SHA-512" hashValue="nhCTvJgR20kLL4lws3rROlZb0m4FbrmziBtetP0LxKrOgDaKyJQGsAfsKoVAL5wA/sElfeo8tfm69Sw04KwFMA==" saltValue="DfEuNjBqUK19RR+m+vaK8Q==" spinCount="100000" sqref="C10:N12" name="AK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21" priority="35">
      <formula>LEN(TRIM(H17))&gt;0</formula>
    </cfRule>
  </conditionalFormatting>
  <conditionalFormatting sqref="A18:N18">
    <cfRule type="containsBlanks" dxfId="620" priority="34">
      <formula>LEN(TRIM(A13))=0</formula>
    </cfRule>
  </conditionalFormatting>
  <conditionalFormatting sqref="M10:N10 M11:N11 M12:N12">
    <cfRule type="notContainsBlanks" dxfId="619" priority="33">
      <formula>LEN(TRIM(C6))&gt;0</formula>
    </cfRule>
  </conditionalFormatting>
  <conditionalFormatting sqref="M10:N10 M11:N11 M12:N12">
    <cfRule type="notContainsBlanks" dxfId="618" priority="32">
      <formula>LEN(TRIM(C6))&gt;0</formula>
    </cfRule>
  </conditionalFormatting>
  <conditionalFormatting sqref="M10:N10 M11:N11 M12:N12">
    <cfRule type="notContainsBlanks" dxfId="617" priority="31">
      <formula>LEN(TRIM(C6))&gt;0</formula>
    </cfRule>
  </conditionalFormatting>
  <conditionalFormatting sqref="J10:L10 J11:L11 J12:L12">
    <cfRule type="notContainsBlanks" dxfId="616" priority="30">
      <formula>LEN(TRIM(C6))&gt;0</formula>
    </cfRule>
  </conditionalFormatting>
  <conditionalFormatting sqref="E10:G10 E11:G11 E12:G12">
    <cfRule type="notContainsBlanks" dxfId="615" priority="29">
      <formula>LEN(TRIM(C6))&gt;0</formula>
    </cfRule>
  </conditionalFormatting>
  <conditionalFormatting sqref="H11:I11">
    <cfRule type="notContainsBlanks" dxfId="614" priority="28">
      <formula>LEN(TRIM(C6))&gt;0</formula>
    </cfRule>
  </conditionalFormatting>
  <conditionalFormatting sqref="H11:I11">
    <cfRule type="notContainsBlanks" dxfId="613" priority="27">
      <formula>LEN(TRIM(C6))&gt;0</formula>
    </cfRule>
  </conditionalFormatting>
  <conditionalFormatting sqref="C11:D11">
    <cfRule type="notContainsBlanks" dxfId="612" priority="26">
      <formula>LEN(TRIM(C6))&gt;0</formula>
    </cfRule>
  </conditionalFormatting>
  <conditionalFormatting sqref="C11:D11">
    <cfRule type="notContainsBlanks" dxfId="611" priority="25">
      <formula>LEN(TRIM(C6))&gt;0</formula>
    </cfRule>
  </conditionalFormatting>
  <conditionalFormatting sqref="H7:I7">
    <cfRule type="notContainsBlanks" dxfId="610" priority="24">
      <formula>LEN(TRIM(C6))&gt;0</formula>
    </cfRule>
  </conditionalFormatting>
  <conditionalFormatting sqref="H7:I7">
    <cfRule type="notContainsBlanks" dxfId="609" priority="23">
      <formula>LEN(TRIM(C6))&gt;0</formula>
    </cfRule>
  </conditionalFormatting>
  <conditionalFormatting sqref="M6:N6 M7:N7 M8:N8">
    <cfRule type="notContainsBlanks" dxfId="608" priority="22">
      <formula>LEN(TRIM(C6))&gt;0</formula>
    </cfRule>
  </conditionalFormatting>
  <conditionalFormatting sqref="M6:N6 M7:N7 M8:N8">
    <cfRule type="notContainsBlanks" dxfId="607" priority="21">
      <formula>LEN(TRIM(C6))&gt;0</formula>
    </cfRule>
  </conditionalFormatting>
  <conditionalFormatting sqref="J6:L6 J7:L7 J8:L8">
    <cfRule type="notContainsBlanks" dxfId="606" priority="20">
      <formula>LEN(TRIM(C6))&gt;0</formula>
    </cfRule>
  </conditionalFormatting>
  <conditionalFormatting sqref="A18:N18">
    <cfRule type="notContainsBlanks" dxfId="605" priority="19">
      <formula>LEN(TRIM(A13))&gt;0</formula>
    </cfRule>
  </conditionalFormatting>
  <conditionalFormatting sqref="M10:N10 M11:N11 M12:N12">
    <cfRule type="containsBlanks" dxfId="604" priority="18">
      <formula>LEN(TRIM(C6))=0</formula>
    </cfRule>
  </conditionalFormatting>
  <conditionalFormatting sqref="M10:N10 M11:N11 M12:N12">
    <cfRule type="containsBlanks" dxfId="603" priority="17">
      <formula>LEN(TRIM(C6))=0</formula>
    </cfRule>
  </conditionalFormatting>
  <conditionalFormatting sqref="M10:N10 M11:N11 M12:N12">
    <cfRule type="containsBlanks" dxfId="602" priority="16">
      <formula>LEN(TRIM(C6))=0</formula>
    </cfRule>
  </conditionalFormatting>
  <conditionalFormatting sqref="J10:L10 J11:L11 J12:L12">
    <cfRule type="containsBlanks" dxfId="601" priority="15">
      <formula>LEN(TRIM(C6))=0</formula>
    </cfRule>
  </conditionalFormatting>
  <conditionalFormatting sqref="E10:G10 E11:G11 E12:G12">
    <cfRule type="containsBlanks" dxfId="600" priority="14">
      <formula>LEN(TRIM(C6))=0</formula>
    </cfRule>
  </conditionalFormatting>
  <conditionalFormatting sqref="H11:I11">
    <cfRule type="containsBlanks" dxfId="599" priority="13">
      <formula>LEN(TRIM(C6))=0</formula>
    </cfRule>
  </conditionalFormatting>
  <conditionalFormatting sqref="H11:I11">
    <cfRule type="containsBlanks" dxfId="598" priority="12">
      <formula>LEN(TRIM(C6))=0</formula>
    </cfRule>
  </conditionalFormatting>
  <conditionalFormatting sqref="C11:D11">
    <cfRule type="containsBlanks" dxfId="597" priority="11">
      <formula>LEN(TRIM(C6))=0</formula>
    </cfRule>
  </conditionalFormatting>
  <conditionalFormatting sqref="C11:D11">
    <cfRule type="containsBlanks" dxfId="596" priority="10">
      <formula>LEN(TRIM(C6))=0</formula>
    </cfRule>
  </conditionalFormatting>
  <conditionalFormatting sqref="H7:I7">
    <cfRule type="containsBlanks" dxfId="595" priority="9">
      <formula>LEN(TRIM(C6))=0</formula>
    </cfRule>
  </conditionalFormatting>
  <conditionalFormatting sqref="H7:I7">
    <cfRule type="containsBlanks" dxfId="594" priority="8">
      <formula>LEN(TRIM(C6))=0</formula>
    </cfRule>
  </conditionalFormatting>
  <conditionalFormatting sqref="M6:N6 M7:N7 M8:N8">
    <cfRule type="containsBlanks" dxfId="593" priority="7">
      <formula>LEN(TRIM(C6))=0</formula>
    </cfRule>
  </conditionalFormatting>
  <conditionalFormatting sqref="M6:N6 M7:N7 M8:N8">
    <cfRule type="containsBlanks" dxfId="592" priority="6">
      <formula>LEN(TRIM(C6))=0</formula>
    </cfRule>
  </conditionalFormatting>
  <conditionalFormatting sqref="J6:L6 J7:L7 J8:L8">
    <cfRule type="containsBlanks" dxfId="591" priority="5">
      <formula>LEN(TRIM(C6))=0</formula>
    </cfRule>
  </conditionalFormatting>
  <conditionalFormatting sqref="H22:N22">
    <cfRule type="containsBlanks" dxfId="590" priority="4">
      <formula>LEN(TRIM(H17))=0</formula>
    </cfRule>
  </conditionalFormatting>
  <conditionalFormatting sqref="H22:N22">
    <cfRule type="containsBlanks" dxfId="589" priority="3">
      <formula>LEN(TRIM(H17))=0</formula>
    </cfRule>
  </conditionalFormatting>
  <conditionalFormatting sqref="C6:N6 C7:D7 H7:N7 C8:D8 H8:N8 C10:N12 E7:G7 E8:G8">
    <cfRule type="containsBlanks" dxfId="588" priority="2">
      <formula>LEN(TRIM(C6))=0</formula>
    </cfRule>
  </conditionalFormatting>
  <conditionalFormatting sqref="C6:N6 C7:D7 H7:N7 C8:D8 H8:N8 C10:N12 E7:G7 E8:G8">
    <cfRule type="notContainsBlanks" dxfId="587"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C7" zoomScale="70" workbookViewId="0">
      <selection activeCell="I7" sqref="I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124</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0</v>
      </c>
      <c r="D6" s="58">
        <v>0</v>
      </c>
      <c r="E6" s="58">
        <v>0</v>
      </c>
      <c r="F6" s="58">
        <v>0</v>
      </c>
      <c r="G6" s="58">
        <v>0</v>
      </c>
      <c r="H6" s="58">
        <v>0</v>
      </c>
      <c r="I6" s="58">
        <v>0</v>
      </c>
      <c r="J6" s="58">
        <v>0</v>
      </c>
      <c r="K6" s="58">
        <v>0</v>
      </c>
      <c r="L6" s="59">
        <v>0</v>
      </c>
      <c r="M6" s="59">
        <v>0</v>
      </c>
      <c r="N6" s="59">
        <v>3</v>
      </c>
      <c r="O6" s="45"/>
      <c r="P6" s="45"/>
      <c r="Q6" s="47"/>
      <c r="R6" s="47"/>
      <c r="S6" s="47"/>
      <c r="T6" s="47"/>
      <c r="U6" s="47"/>
    </row>
    <row r="7" spans="1:21" ht="27" customHeight="1" x14ac:dyDescent="0.25">
      <c r="A7" s="108"/>
      <c r="B7" s="56" t="s">
        <v>98</v>
      </c>
      <c r="C7" s="57">
        <v>9</v>
      </c>
      <c r="D7" s="58">
        <v>9</v>
      </c>
      <c r="E7" s="58">
        <v>0</v>
      </c>
      <c r="F7" s="58">
        <v>0</v>
      </c>
      <c r="G7" s="58">
        <v>0</v>
      </c>
      <c r="H7" s="58">
        <v>9</v>
      </c>
      <c r="I7" s="58">
        <v>9</v>
      </c>
      <c r="J7" s="58">
        <v>0</v>
      </c>
      <c r="K7" s="58">
        <v>0</v>
      </c>
      <c r="L7" s="59">
        <v>0</v>
      </c>
      <c r="M7" s="59">
        <v>0</v>
      </c>
      <c r="N7" s="59">
        <v>0</v>
      </c>
      <c r="O7" s="45"/>
      <c r="P7" s="45"/>
      <c r="Q7" s="47"/>
      <c r="R7" s="47"/>
      <c r="S7" s="47"/>
      <c r="T7" s="47"/>
      <c r="U7" s="47"/>
    </row>
    <row r="8" spans="1:21" ht="27" customHeight="1" x14ac:dyDescent="0.25">
      <c r="A8" s="108"/>
      <c r="B8" s="56" t="s">
        <v>99</v>
      </c>
      <c r="C8" s="57">
        <v>36</v>
      </c>
      <c r="D8" s="58">
        <v>36</v>
      </c>
      <c r="E8" s="58">
        <v>0</v>
      </c>
      <c r="F8" s="58">
        <v>0</v>
      </c>
      <c r="G8" s="58">
        <v>0</v>
      </c>
      <c r="H8" s="58">
        <v>36</v>
      </c>
      <c r="I8" s="58">
        <v>36</v>
      </c>
      <c r="J8" s="58">
        <v>0</v>
      </c>
      <c r="K8" s="58">
        <v>0</v>
      </c>
      <c r="L8" s="59">
        <v>0</v>
      </c>
      <c r="M8" s="59">
        <v>0</v>
      </c>
      <c r="N8" s="59">
        <v>0</v>
      </c>
      <c r="O8" s="45"/>
      <c r="P8" s="45"/>
      <c r="Q8" s="47"/>
      <c r="R8" s="47"/>
      <c r="S8" s="47"/>
      <c r="T8" s="47"/>
      <c r="U8" s="47"/>
    </row>
    <row r="9" spans="1:21" ht="27" customHeight="1" x14ac:dyDescent="0.25">
      <c r="A9" s="108"/>
      <c r="B9" s="60" t="s">
        <v>112</v>
      </c>
      <c r="C9" s="61">
        <f>SUM(C6:C8)</f>
        <v>45</v>
      </c>
      <c r="D9" s="61">
        <f t="shared" ref="D9:N9" si="0">SUM(D6:D8)</f>
        <v>45</v>
      </c>
      <c r="E9" s="61">
        <f t="shared" si="0"/>
        <v>0</v>
      </c>
      <c r="F9" s="61">
        <f t="shared" si="0"/>
        <v>0</v>
      </c>
      <c r="G9" s="61">
        <f t="shared" si="0"/>
        <v>0</v>
      </c>
      <c r="H9" s="61">
        <f t="shared" si="0"/>
        <v>45</v>
      </c>
      <c r="I9" s="61">
        <f t="shared" si="0"/>
        <v>45</v>
      </c>
      <c r="J9" s="61">
        <f t="shared" si="0"/>
        <v>0</v>
      </c>
      <c r="K9" s="61">
        <f t="shared" si="0"/>
        <v>0</v>
      </c>
      <c r="L9" s="61">
        <f>SUM(L6:L8)</f>
        <v>0</v>
      </c>
      <c r="M9" s="61">
        <f t="shared" si="0"/>
        <v>0</v>
      </c>
      <c r="N9" s="61">
        <f t="shared" si="0"/>
        <v>3</v>
      </c>
      <c r="O9" s="45"/>
      <c r="P9" s="45"/>
      <c r="Q9" s="47"/>
      <c r="R9" s="47"/>
      <c r="S9" s="47"/>
      <c r="T9" s="47"/>
      <c r="U9" s="47"/>
    </row>
    <row r="10" spans="1:21" ht="27" customHeight="1" x14ac:dyDescent="0.25">
      <c r="A10" s="137" t="s">
        <v>113</v>
      </c>
      <c r="B10" s="56" t="s">
        <v>107</v>
      </c>
      <c r="C10" s="57">
        <v>0</v>
      </c>
      <c r="D10" s="70">
        <v>0</v>
      </c>
      <c r="E10" s="70">
        <v>0</v>
      </c>
      <c r="F10" s="70">
        <v>0</v>
      </c>
      <c r="G10" s="70">
        <v>0</v>
      </c>
      <c r="H10" s="70">
        <v>0</v>
      </c>
      <c r="I10" s="70">
        <v>0</v>
      </c>
      <c r="J10" s="70">
        <v>0</v>
      </c>
      <c r="K10" s="70">
        <v>0</v>
      </c>
      <c r="L10" s="71">
        <v>0</v>
      </c>
      <c r="M10" s="71">
        <v>0</v>
      </c>
      <c r="N10" s="71">
        <v>19</v>
      </c>
      <c r="O10" s="45"/>
      <c r="P10" s="45"/>
      <c r="Q10" s="47"/>
      <c r="R10" s="47"/>
      <c r="S10" s="47"/>
      <c r="T10" s="47"/>
      <c r="U10" s="47"/>
    </row>
    <row r="11" spans="1:21" ht="27" customHeight="1" x14ac:dyDescent="0.25">
      <c r="A11" s="137"/>
      <c r="B11" s="56" t="s">
        <v>98</v>
      </c>
      <c r="C11" s="57">
        <v>0</v>
      </c>
      <c r="D11" s="70">
        <v>0</v>
      </c>
      <c r="E11" s="70">
        <v>0</v>
      </c>
      <c r="F11" s="70">
        <v>0</v>
      </c>
      <c r="G11" s="70">
        <v>0</v>
      </c>
      <c r="H11" s="70">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0</v>
      </c>
      <c r="D12" s="70">
        <v>0</v>
      </c>
      <c r="E12" s="70">
        <v>0</v>
      </c>
      <c r="F12" s="70">
        <v>0</v>
      </c>
      <c r="G12" s="70">
        <v>0</v>
      </c>
      <c r="H12" s="70">
        <v>0</v>
      </c>
      <c r="I12" s="70">
        <v>0</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19</v>
      </c>
      <c r="O13" s="45"/>
      <c r="P13" s="45"/>
      <c r="Q13" s="47"/>
      <c r="R13" s="47"/>
      <c r="S13" s="47"/>
      <c r="T13" s="47"/>
      <c r="U13" s="47"/>
    </row>
    <row r="14" spans="1:21" ht="24.75" customHeight="1" x14ac:dyDescent="0.25">
      <c r="A14" s="138" t="s">
        <v>115</v>
      </c>
      <c r="B14" s="138"/>
      <c r="C14" s="69">
        <f>SUM(C9+C13)</f>
        <v>45</v>
      </c>
      <c r="D14" s="69">
        <f t="shared" ref="D14:N14" si="2">SUM(D9+D13)</f>
        <v>45</v>
      </c>
      <c r="E14" s="69">
        <f t="shared" si="2"/>
        <v>0</v>
      </c>
      <c r="F14" s="69">
        <f t="shared" si="2"/>
        <v>0</v>
      </c>
      <c r="G14" s="69">
        <f t="shared" si="2"/>
        <v>0</v>
      </c>
      <c r="H14" s="69">
        <f t="shared" si="2"/>
        <v>45</v>
      </c>
      <c r="I14" s="69">
        <f t="shared" si="2"/>
        <v>45</v>
      </c>
      <c r="J14" s="69">
        <f t="shared" si="2"/>
        <v>0</v>
      </c>
      <c r="K14" s="69">
        <f t="shared" si="2"/>
        <v>0</v>
      </c>
      <c r="L14" s="69">
        <f t="shared" si="2"/>
        <v>0</v>
      </c>
      <c r="M14" s="69">
        <f t="shared" si="2"/>
        <v>0</v>
      </c>
      <c r="N14" s="69">
        <f t="shared" si="2"/>
        <v>22</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125</v>
      </c>
      <c r="I22" s="130"/>
      <c r="J22" s="131" t="s">
        <v>126</v>
      </c>
      <c r="K22" s="132"/>
      <c r="L22" s="133"/>
      <c r="M22" s="134" t="s">
        <v>127</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CUlV/urH5EGFn+1lcsRj7avJiZv3cryc3E+Rf1z6FlbgwVp+Gjv/spQawQBLdvF71aoIYh6dVcIlrCGa7dSYEQ==" saltValue="nEU8j3q7ZDIBOUFlh1y5Gw==" spinCount="100000" sheet="1" objects="1" scenarios="1"/>
  <protectedRanges>
    <protectedRange algorithmName="SHA-512" hashValue="FRTiamu8lFugND7AQ5uI+54BosrwmlxfBQHtrrJUf5n/5WQkWk/x6jaAqFBgKopK7xrSh4TbVv2FYqnSPMGg6Q==" saltValue="if/I2lRf+Xo56vYZyhOAGA==" spinCount="100000" sqref="C6:N8" name="ALEKS"/>
    <protectedRange algorithmName="SHA-512" hashValue="XvdHxUkpsdLdXKIaA8IRYWjxm5QZ9zJ4LjqpBzfhXtAL/XACfoxfW/ynPON4Q/buy+/42FJUsL5MYsfdqXWnbg==" saltValue="od+H8etlbCnaSm4xAUaPeA==" spinCount="100000" sqref="C10:N12" name="ALEK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86" priority="7">
      <formula>LEN(TRIM(H17))&gt;0</formula>
    </cfRule>
  </conditionalFormatting>
  <conditionalFormatting sqref="A18:N18">
    <cfRule type="containsBlanks" dxfId="585" priority="6">
      <formula>LEN(TRIM(A13))=0</formula>
    </cfRule>
  </conditionalFormatting>
  <conditionalFormatting sqref="A18:N18">
    <cfRule type="notContainsBlanks" dxfId="584" priority="5">
      <formula>LEN(TRIM(A13))&gt;0</formula>
    </cfRule>
  </conditionalFormatting>
  <conditionalFormatting sqref="H22:N22">
    <cfRule type="containsBlanks" dxfId="583" priority="4">
      <formula>LEN(TRIM(H17))=0</formula>
    </cfRule>
  </conditionalFormatting>
  <conditionalFormatting sqref="H22:N22">
    <cfRule type="containsBlanks" dxfId="582" priority="3">
      <formula>LEN(TRIM(H17))=0</formula>
    </cfRule>
  </conditionalFormatting>
  <conditionalFormatting sqref="C6:N8 C10:N12">
    <cfRule type="containsBlanks" dxfId="581" priority="2">
      <formula>LEN(TRIM(C6))=0</formula>
    </cfRule>
  </conditionalFormatting>
  <conditionalFormatting sqref="C6:N8 C10:N12">
    <cfRule type="notContainsBlanks" dxfId="580"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128</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rP09WOGxXZb5zUnDZKiKTIOHxBkSUzUbPCUopvptwnDfQ++eesCRULngm1MOuagN17+CTSzt/q8kdO01FgZ2tg==" saltValue="UhThEPWf4aJnskcRY54srA==" spinCount="100000" sheet="1" objects="1" scenarios="1"/>
  <protectedRanges>
    <protectedRange algorithmName="SHA-512" hashValue="Pc4Baj+xlOoXly6ypNCMd32xV9c8kU2Vzvv8OiLYjLm2809ZKImeodvsFTVnGOFmRAhktrH++PA7gWe8gRTKsg==" saltValue="8s6WgeURVg1oISov5dn6Yg==" spinCount="100000" sqref="C6:N8" name="ALKEE"/>
    <protectedRange algorithmName="SHA-512" hashValue="/lopTHq/rvV+UuDu3FcJaKT5t7MBlZLcJ5hNEXo9eNwIyIY4+1vhrhL3RjrGXg73x4wBLS1Aom4aENgm0AiJMw==" saltValue="xGXYoQMJJUt52jzhpXDALQ==" spinCount="100000" sqref="C10:N12" name="ALKEE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79" priority="7">
      <formula>LEN(TRIM(H17))&gt;0</formula>
    </cfRule>
  </conditionalFormatting>
  <conditionalFormatting sqref="A18:N18">
    <cfRule type="containsBlanks" dxfId="578" priority="6">
      <formula>LEN(TRIM(A13))=0</formula>
    </cfRule>
  </conditionalFormatting>
  <conditionalFormatting sqref="A18:N18">
    <cfRule type="notContainsBlanks" dxfId="577" priority="5">
      <formula>LEN(TRIM(A13))&gt;0</formula>
    </cfRule>
  </conditionalFormatting>
  <conditionalFormatting sqref="H22:N22">
    <cfRule type="containsBlanks" dxfId="576" priority="4">
      <formula>LEN(TRIM(H17))=0</formula>
    </cfRule>
  </conditionalFormatting>
  <conditionalFormatting sqref="H22:N22">
    <cfRule type="containsBlanks" dxfId="575" priority="3">
      <formula>LEN(TRIM(H17))=0</formula>
    </cfRule>
  </conditionalFormatting>
  <conditionalFormatting sqref="C6:N8 C10:N12">
    <cfRule type="containsBlanks" dxfId="574" priority="2">
      <formula>LEN(TRIM(C6))=0</formula>
    </cfRule>
  </conditionalFormatting>
  <conditionalFormatting sqref="C6:N8 C10:N12">
    <cfRule type="notContainsBlanks" dxfId="573"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30" fitToHeight="0"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opLeftCell="A5"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129</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73">
        <v>12</v>
      </c>
      <c r="D6" s="73">
        <v>12</v>
      </c>
      <c r="E6" s="74">
        <v>0</v>
      </c>
      <c r="F6" s="74">
        <v>0</v>
      </c>
      <c r="G6" s="74">
        <v>0</v>
      </c>
      <c r="H6" s="74">
        <v>12</v>
      </c>
      <c r="I6" s="74">
        <v>12</v>
      </c>
      <c r="J6" s="74">
        <v>0</v>
      </c>
      <c r="K6" s="74">
        <v>0</v>
      </c>
      <c r="L6" s="74">
        <v>0</v>
      </c>
      <c r="M6" s="74">
        <v>0</v>
      </c>
      <c r="N6" s="74">
        <v>0</v>
      </c>
      <c r="O6" s="45"/>
      <c r="P6" s="45"/>
      <c r="Q6" s="47"/>
      <c r="R6" s="47"/>
      <c r="S6" s="47"/>
      <c r="T6" s="47"/>
      <c r="U6" s="47"/>
    </row>
    <row r="7" spans="1:21" ht="27" customHeight="1" x14ac:dyDescent="0.25">
      <c r="A7" s="108"/>
      <c r="B7" s="56" t="s">
        <v>98</v>
      </c>
      <c r="C7" s="73">
        <v>0</v>
      </c>
      <c r="D7" s="74">
        <v>0</v>
      </c>
      <c r="E7" s="74">
        <v>0</v>
      </c>
      <c r="F7" s="74">
        <v>0</v>
      </c>
      <c r="G7" s="74">
        <v>0</v>
      </c>
      <c r="H7" s="74">
        <v>0</v>
      </c>
      <c r="I7" s="74">
        <v>0</v>
      </c>
      <c r="J7" s="74">
        <v>0</v>
      </c>
      <c r="K7" s="74">
        <v>0</v>
      </c>
      <c r="L7" s="74">
        <v>0</v>
      </c>
      <c r="M7" s="74">
        <v>0</v>
      </c>
      <c r="N7" s="74">
        <v>0</v>
      </c>
      <c r="O7" s="45"/>
      <c r="P7" s="45"/>
      <c r="Q7" s="47"/>
      <c r="R7" s="47"/>
      <c r="S7" s="47"/>
      <c r="T7" s="47"/>
      <c r="U7" s="47"/>
    </row>
    <row r="8" spans="1:21" ht="27" customHeight="1" x14ac:dyDescent="0.25">
      <c r="A8" s="108"/>
      <c r="B8" s="56" t="s">
        <v>99</v>
      </c>
      <c r="C8" s="73">
        <v>37</v>
      </c>
      <c r="D8" s="74">
        <v>37</v>
      </c>
      <c r="E8" s="74">
        <v>0</v>
      </c>
      <c r="F8" s="74">
        <v>0</v>
      </c>
      <c r="G8" s="74">
        <v>0</v>
      </c>
      <c r="H8" s="74">
        <v>30</v>
      </c>
      <c r="I8" s="74">
        <v>30</v>
      </c>
      <c r="J8" s="74">
        <v>0</v>
      </c>
      <c r="K8" s="74">
        <v>0</v>
      </c>
      <c r="L8" s="74">
        <v>0</v>
      </c>
      <c r="M8" s="74">
        <v>0</v>
      </c>
      <c r="N8" s="74">
        <v>0</v>
      </c>
      <c r="O8" s="45"/>
      <c r="P8" s="45"/>
      <c r="Q8" s="47"/>
      <c r="R8" s="47"/>
      <c r="S8" s="47"/>
      <c r="T8" s="47"/>
      <c r="U8" s="47"/>
    </row>
    <row r="9" spans="1:21" ht="27" customHeight="1" x14ac:dyDescent="0.25">
      <c r="A9" s="108"/>
      <c r="B9" s="60" t="s">
        <v>112</v>
      </c>
      <c r="C9" s="61">
        <f>SUM(C6:C8)</f>
        <v>49</v>
      </c>
      <c r="D9" s="61">
        <f t="shared" ref="D9:N9" si="0">SUM(D6:D8)</f>
        <v>49</v>
      </c>
      <c r="E9" s="61">
        <f t="shared" si="0"/>
        <v>0</v>
      </c>
      <c r="F9" s="61">
        <f t="shared" si="0"/>
        <v>0</v>
      </c>
      <c r="G9" s="61">
        <f t="shared" si="0"/>
        <v>0</v>
      </c>
      <c r="H9" s="61">
        <f t="shared" si="0"/>
        <v>42</v>
      </c>
      <c r="I9" s="61">
        <f t="shared" si="0"/>
        <v>42</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73">
        <v>189</v>
      </c>
      <c r="D10" s="75">
        <v>189</v>
      </c>
      <c r="E10" s="75">
        <v>0</v>
      </c>
      <c r="F10" s="75">
        <v>0</v>
      </c>
      <c r="G10" s="75">
        <v>0</v>
      </c>
      <c r="H10" s="75">
        <v>189</v>
      </c>
      <c r="I10" s="75">
        <v>189</v>
      </c>
      <c r="J10" s="74">
        <v>0</v>
      </c>
      <c r="K10" s="74">
        <v>0</v>
      </c>
      <c r="L10" s="74">
        <v>0</v>
      </c>
      <c r="M10" s="74">
        <v>0</v>
      </c>
      <c r="N10" s="74">
        <v>0</v>
      </c>
      <c r="O10" s="45"/>
      <c r="P10" s="45"/>
      <c r="Q10" s="47"/>
      <c r="R10" s="47"/>
      <c r="S10" s="47"/>
      <c r="T10" s="47"/>
      <c r="U10" s="47"/>
    </row>
    <row r="11" spans="1:21" ht="27" customHeight="1" x14ac:dyDescent="0.25">
      <c r="A11" s="137"/>
      <c r="B11" s="56" t="s">
        <v>98</v>
      </c>
      <c r="C11" s="73">
        <v>0</v>
      </c>
      <c r="D11" s="75">
        <v>0</v>
      </c>
      <c r="E11" s="75">
        <v>0</v>
      </c>
      <c r="F11" s="75">
        <v>0</v>
      </c>
      <c r="G11" s="75">
        <v>0</v>
      </c>
      <c r="H11" s="75">
        <v>0</v>
      </c>
      <c r="I11" s="75">
        <v>0</v>
      </c>
      <c r="J11" s="74">
        <v>0</v>
      </c>
      <c r="K11" s="74">
        <v>0</v>
      </c>
      <c r="L11" s="74">
        <v>0</v>
      </c>
      <c r="M11" s="74">
        <v>0</v>
      </c>
      <c r="N11" s="74">
        <v>0</v>
      </c>
      <c r="O11" s="45"/>
      <c r="P11" s="45"/>
      <c r="Q11" s="47"/>
      <c r="R11" s="47"/>
      <c r="S11" s="47"/>
      <c r="T11" s="47"/>
      <c r="U11" s="47"/>
    </row>
    <row r="12" spans="1:21" ht="27" customHeight="1" x14ac:dyDescent="0.25">
      <c r="A12" s="137"/>
      <c r="B12" s="56" t="s">
        <v>99</v>
      </c>
      <c r="C12" s="73">
        <v>1</v>
      </c>
      <c r="D12" s="75">
        <v>1</v>
      </c>
      <c r="E12" s="75">
        <v>0</v>
      </c>
      <c r="F12" s="75">
        <v>0</v>
      </c>
      <c r="G12" s="75">
        <v>0</v>
      </c>
      <c r="H12" s="75">
        <v>0</v>
      </c>
      <c r="I12" s="75">
        <v>0</v>
      </c>
      <c r="J12" s="74">
        <v>0</v>
      </c>
      <c r="K12" s="74">
        <v>0</v>
      </c>
      <c r="L12" s="74">
        <v>0</v>
      </c>
      <c r="M12" s="74">
        <v>0</v>
      </c>
      <c r="N12" s="74">
        <v>0</v>
      </c>
      <c r="O12" s="45"/>
      <c r="P12" s="45"/>
      <c r="Q12" s="47"/>
      <c r="R12" s="47"/>
      <c r="S12" s="47"/>
      <c r="T12" s="47"/>
      <c r="U12" s="47"/>
    </row>
    <row r="13" spans="1:21" ht="24.75" customHeight="1" x14ac:dyDescent="0.25">
      <c r="A13" s="137"/>
      <c r="B13" s="60" t="s">
        <v>114</v>
      </c>
      <c r="C13" s="68">
        <f>SUM(C10:C12)</f>
        <v>190</v>
      </c>
      <c r="D13" s="68">
        <f t="shared" ref="D13:N13" si="1">SUM(D10:D12)</f>
        <v>190</v>
      </c>
      <c r="E13" s="68">
        <f t="shared" si="1"/>
        <v>0</v>
      </c>
      <c r="F13" s="68">
        <f t="shared" si="1"/>
        <v>0</v>
      </c>
      <c r="G13" s="68">
        <f t="shared" si="1"/>
        <v>0</v>
      </c>
      <c r="H13" s="68">
        <f t="shared" si="1"/>
        <v>189</v>
      </c>
      <c r="I13" s="68">
        <f t="shared" si="1"/>
        <v>189</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239</v>
      </c>
      <c r="D14" s="69">
        <f t="shared" ref="D14:N14" si="2">SUM(D9+D13)</f>
        <v>239</v>
      </c>
      <c r="E14" s="69">
        <f t="shared" si="2"/>
        <v>0</v>
      </c>
      <c r="F14" s="69">
        <f t="shared" si="2"/>
        <v>0</v>
      </c>
      <c r="G14" s="69">
        <f t="shared" si="2"/>
        <v>0</v>
      </c>
      <c r="H14" s="69">
        <f t="shared" si="2"/>
        <v>231</v>
      </c>
      <c r="I14" s="69">
        <f t="shared" si="2"/>
        <v>231</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130</v>
      </c>
      <c r="I22" s="130"/>
      <c r="J22" s="131" t="s">
        <v>131</v>
      </c>
      <c r="K22" s="132"/>
      <c r="L22" s="133"/>
      <c r="M22" s="134" t="s">
        <v>132</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FpQBv4L8C3ByJF7HR3hJEYhu38EZU72Qp2CMiFEGZzNmEJ1iQ7FM38zmZGNQ4NQ/mKvLUZYMkhZrmSx4U0QB/A==" saltValue="IKXjFz/v5oqoAREnizQXQQ==" spinCount="100000" sheet="1" objects="1" scenarios="1"/>
  <protectedRanges>
    <protectedRange algorithmName="SHA-512" hashValue="MvZ9jHsd/uwJlVJON91J53kmJdZrZuXvnQOdBqI6t4Z0QY+SVkJm6sI/OdAw8qdiMTQsm9FpMu4eAXs3phJc8g==" saltValue="tmVnnunQ5bkmmW2MuCcyPg==" spinCount="100000" sqref="C6:N8" name="ALMET"/>
    <protectedRange algorithmName="SHA-512" hashValue="q/lYhwASyLCe7f7OkOTy6rZc5VZuWyldlomV3py7csR+RJg3eVTH6JiK6cs1cucwn8UhjvgqyKxkOVJgleDaJg==" saltValue="LhTV0/9EQMFAnm6OIjeMQA==" spinCount="100000" sqref="C10:N12" name="ALME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72" priority="11">
      <formula>LEN(TRIM(H17))&gt;0</formula>
    </cfRule>
  </conditionalFormatting>
  <conditionalFormatting sqref="A18:N18">
    <cfRule type="containsBlanks" dxfId="571" priority="10">
      <formula>LEN(TRIM(A13))=0</formula>
    </cfRule>
  </conditionalFormatting>
  <conditionalFormatting sqref="A18:N18">
    <cfRule type="notContainsBlanks" dxfId="570" priority="9">
      <formula>LEN(TRIM(A13))&gt;0</formula>
    </cfRule>
  </conditionalFormatting>
  <conditionalFormatting sqref="H22:N22">
    <cfRule type="containsBlanks" dxfId="569" priority="8">
      <formula>LEN(TRIM(H17))=0</formula>
    </cfRule>
  </conditionalFormatting>
  <conditionalFormatting sqref="H22:N22">
    <cfRule type="containsBlanks" dxfId="568" priority="7">
      <formula>LEN(TRIM(H17))=0</formula>
    </cfRule>
  </conditionalFormatting>
  <conditionalFormatting sqref="J10">
    <cfRule type="notContainsBlanks" dxfId="567" priority="6">
      <formula>LEN(TRIM(C6))&gt;0</formula>
    </cfRule>
  </conditionalFormatting>
  <conditionalFormatting sqref="J6">
    <cfRule type="notContainsBlanks" dxfId="566" priority="5">
      <formula>LEN(TRIM(C6))&gt;0</formula>
    </cfRule>
  </conditionalFormatting>
  <conditionalFormatting sqref="J10">
    <cfRule type="containsBlanks" dxfId="565" priority="4">
      <formula>LEN(TRIM(C6))=0</formula>
    </cfRule>
  </conditionalFormatting>
  <conditionalFormatting sqref="J6">
    <cfRule type="containsBlanks" dxfId="564" priority="3">
      <formula>LEN(TRIM(C6))=0</formula>
    </cfRule>
  </conditionalFormatting>
  <conditionalFormatting sqref="C6 E6:N6 C7:N8 C10:N12 D6">
    <cfRule type="containsBlanks" dxfId="563" priority="2">
      <formula>LEN(TRIM(C6))=0</formula>
    </cfRule>
  </conditionalFormatting>
  <conditionalFormatting sqref="C6 E6:N6 C7:N8 C10:N12 D6">
    <cfRule type="notContainsBlanks" dxfId="562"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fitToWidth="0"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F14"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133</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5</v>
      </c>
      <c r="D6" s="58">
        <v>5</v>
      </c>
      <c r="E6" s="58">
        <v>0</v>
      </c>
      <c r="F6" s="58">
        <v>0</v>
      </c>
      <c r="G6" s="58">
        <v>0</v>
      </c>
      <c r="H6" s="58">
        <v>5</v>
      </c>
      <c r="I6" s="58">
        <v>0</v>
      </c>
      <c r="J6" s="58">
        <v>0</v>
      </c>
      <c r="K6" s="58">
        <v>0</v>
      </c>
      <c r="L6" s="59">
        <v>0</v>
      </c>
      <c r="M6" s="59">
        <v>0</v>
      </c>
      <c r="N6" s="59">
        <v>0</v>
      </c>
      <c r="O6" s="45"/>
      <c r="P6" s="45"/>
      <c r="Q6" s="47"/>
      <c r="R6" s="47"/>
      <c r="S6" s="47"/>
      <c r="T6" s="47"/>
      <c r="U6" s="47"/>
    </row>
    <row r="7" spans="1:21" ht="27" customHeight="1" x14ac:dyDescent="0.25">
      <c r="A7" s="108"/>
      <c r="B7" s="56" t="s">
        <v>98</v>
      </c>
      <c r="C7" s="57">
        <v>1</v>
      </c>
      <c r="D7" s="58">
        <v>1</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13</v>
      </c>
      <c r="D8" s="58">
        <v>13</v>
      </c>
      <c r="E8" s="58">
        <v>0</v>
      </c>
      <c r="F8" s="58">
        <v>0</v>
      </c>
      <c r="G8" s="58">
        <v>0</v>
      </c>
      <c r="H8" s="58">
        <v>0</v>
      </c>
      <c r="I8" s="58">
        <v>0</v>
      </c>
      <c r="J8" s="58">
        <v>0</v>
      </c>
      <c r="K8" s="58">
        <v>0</v>
      </c>
      <c r="L8" s="59">
        <v>0</v>
      </c>
      <c r="M8" s="59">
        <v>0</v>
      </c>
      <c r="N8" s="59">
        <v>0</v>
      </c>
      <c r="O8" s="45"/>
      <c r="P8" s="45"/>
      <c r="Q8" s="47"/>
      <c r="R8" s="47"/>
      <c r="S8" s="47"/>
      <c r="T8" s="47"/>
      <c r="U8" s="47"/>
    </row>
    <row r="9" spans="1:21" ht="27" customHeight="1" x14ac:dyDescent="0.25">
      <c r="A9" s="108"/>
      <c r="B9" s="60" t="s">
        <v>112</v>
      </c>
      <c r="C9" s="61">
        <f>SUM(C6:C8)</f>
        <v>19</v>
      </c>
      <c r="D9" s="61">
        <f t="shared" ref="D9:N9" si="0">SUM(D6:D8)</f>
        <v>19</v>
      </c>
      <c r="E9" s="61">
        <f t="shared" si="0"/>
        <v>0</v>
      </c>
      <c r="F9" s="61">
        <f t="shared" si="0"/>
        <v>0</v>
      </c>
      <c r="G9" s="61">
        <f t="shared" si="0"/>
        <v>0</v>
      </c>
      <c r="H9" s="61">
        <f t="shared" si="0"/>
        <v>5</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71</v>
      </c>
      <c r="D10" s="70">
        <v>71</v>
      </c>
      <c r="E10" s="70">
        <v>0</v>
      </c>
      <c r="F10" s="70">
        <v>0</v>
      </c>
      <c r="G10" s="70">
        <v>0</v>
      </c>
      <c r="H10" s="67">
        <v>0</v>
      </c>
      <c r="I10" s="70">
        <v>0</v>
      </c>
      <c r="J10" s="70">
        <v>0</v>
      </c>
      <c r="K10" s="70">
        <v>0</v>
      </c>
      <c r="L10" s="71">
        <v>0</v>
      </c>
      <c r="M10" s="71">
        <v>0</v>
      </c>
      <c r="N10" s="71">
        <v>0</v>
      </c>
      <c r="O10" s="45"/>
      <c r="P10" s="45"/>
      <c r="Q10" s="47"/>
      <c r="R10" s="47"/>
      <c r="S10" s="47"/>
      <c r="T10" s="47"/>
      <c r="U10" s="47"/>
    </row>
    <row r="11" spans="1:21" ht="27" customHeight="1" x14ac:dyDescent="0.25">
      <c r="A11" s="137"/>
      <c r="B11" s="56" t="s">
        <v>98</v>
      </c>
      <c r="C11" s="57">
        <v>0</v>
      </c>
      <c r="D11" s="70">
        <v>0</v>
      </c>
      <c r="E11" s="70">
        <v>0</v>
      </c>
      <c r="F11" s="70">
        <v>0</v>
      </c>
      <c r="G11" s="70">
        <v>0</v>
      </c>
      <c r="H11" s="67">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0</v>
      </c>
      <c r="D12" s="70">
        <v>0</v>
      </c>
      <c r="E12" s="70">
        <v>0</v>
      </c>
      <c r="F12" s="70">
        <v>0</v>
      </c>
      <c r="G12" s="70">
        <v>0</v>
      </c>
      <c r="H12" s="67">
        <v>0</v>
      </c>
      <c r="I12" s="70">
        <v>0</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71</v>
      </c>
      <c r="D13" s="68">
        <f t="shared" ref="D13:N13" si="1">SUM(D10:D12)</f>
        <v>71</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90</v>
      </c>
      <c r="D14" s="69">
        <f t="shared" ref="D14:N14" si="2">SUM(D9+D13)</f>
        <v>90</v>
      </c>
      <c r="E14" s="69">
        <f t="shared" si="2"/>
        <v>0</v>
      </c>
      <c r="F14" s="69">
        <f t="shared" si="2"/>
        <v>0</v>
      </c>
      <c r="G14" s="69">
        <f t="shared" si="2"/>
        <v>0</v>
      </c>
      <c r="H14" s="69">
        <f t="shared" si="2"/>
        <v>5</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134</v>
      </c>
      <c r="I22" s="130"/>
      <c r="J22" s="131" t="s">
        <v>135</v>
      </c>
      <c r="K22" s="132"/>
      <c r="L22" s="133"/>
      <c r="M22" s="134">
        <v>89179287822</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uv2btov+GT6YNq0mumoJ886IR6IHlHboL39yMtDAP6YsaKok+TT1duUvHvGqYDTB4at7wTWEob63wGv4f7UX2g==" saltValue="QR6mQXxxHYy+1kZqjPIp+Q==" spinCount="100000" sheet="1" objects="1" scenarios="1"/>
  <protectedRanges>
    <protectedRange algorithmName="SHA-512" hashValue="q/cT5MUjdtTc5YNsXKAvdCTPYLRAEAO2saJ7DyRmaFnUpIJSXELpOjstDUxRCo3ALgy5kNUC0/3Hek4ETTR/Hg==" saltValue="4oxsuFky5nInOUY/vAwC4A==" spinCount="100000" sqref="C6:N8" name="APAST"/>
    <protectedRange algorithmName="SHA-512" hashValue="Q5vJ4YFdAQmLFjIdTJ+3KJ5UQ2msb14nncFyGavOo3QGAixbWU4M/ItCUfQ8uDzufOGKCLvoV5awdnIHLLb9lA==" saltValue="7h+V3iex4m09+qwueDlafQ==" spinCount="100000" sqref="C10:N12" name="APAS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61" priority="9">
      <formula>LEN(TRIM(H17))&gt;0</formula>
    </cfRule>
  </conditionalFormatting>
  <conditionalFormatting sqref="A18:N18">
    <cfRule type="containsBlanks" dxfId="560" priority="8">
      <formula>LEN(TRIM(A13))=0</formula>
    </cfRule>
  </conditionalFormatting>
  <conditionalFormatting sqref="H10:H12">
    <cfRule type="notContainsBlanks" dxfId="559" priority="7">
      <formula>LEN(TRIM(C6))&gt;0</formula>
    </cfRule>
  </conditionalFormatting>
  <conditionalFormatting sqref="A18:N18">
    <cfRule type="notContainsBlanks" dxfId="558" priority="6">
      <formula>LEN(TRIM(A13))&gt;0</formula>
    </cfRule>
  </conditionalFormatting>
  <conditionalFormatting sqref="H10:H12">
    <cfRule type="containsBlanks" dxfId="557" priority="5">
      <formula>LEN(TRIM(C6))=0</formula>
    </cfRule>
  </conditionalFormatting>
  <conditionalFormatting sqref="H22:N22">
    <cfRule type="containsBlanks" dxfId="556" priority="4">
      <formula>LEN(TRIM(H17))=0</formula>
    </cfRule>
  </conditionalFormatting>
  <conditionalFormatting sqref="H22:N22">
    <cfRule type="containsBlanks" dxfId="555" priority="3">
      <formula>LEN(TRIM(H17))=0</formula>
    </cfRule>
  </conditionalFormatting>
  <conditionalFormatting sqref="C6:N8 C10:N12">
    <cfRule type="containsBlanks" dxfId="554" priority="2">
      <formula>LEN(TRIM(C6))=0</formula>
    </cfRule>
  </conditionalFormatting>
  <conditionalFormatting sqref="C6:N8 C10:N12">
    <cfRule type="notContainsBlanks" dxfId="553"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136</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6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76"/>
      <c r="D11" s="76"/>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77"/>
      <c r="D12" s="78"/>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fjJIAyObRpatf3D/zCIdl6kpCTHG2GNLH4Y+TR4s3ihAnAUhVLAKRvmbQpp28ZhQ717Ncj4VXVGG/zl5CTDpcQ==" saltValue="hgFvHVkO1fE5vvRhd6thyQ==" spinCount="100000" sheet="1"/>
  <protectedRanges>
    <protectedRange algorithmName="SHA-512" hashValue="d7pt+w0mIfr3VbDpXEfZhaKRYYlwJ1/YMUjUbUS4vafUXvSIlW5OqYXtCVJr2ZFTGgu8tsnaC3+EKPTUaXiK0A==" saltValue="EYxQjjOiaP04OFxG6q7Hrg==" spinCount="100000" sqref="C6:N8" name="ARSK"/>
    <protectedRange algorithmName="SHA-512" hashValue="TaGnbAXDA8JDvXEM4pq73/nXBTCffMPNrLHOSQdqZ8jDENsBHYPurIM+n9GLJEL9gbtGWAAuVp0OH+4EXk8wlg==" saltValue="R2R/J+56n7cI59ux9RyXJw==" spinCount="100000" sqref="D10:N10 C11:N12" name="ARSK1"/>
    <protectedRange algorithmName="SHA-512" hashValue="TaGnbAXDA8JDvXEM4pq73/nXBTCffMPNrLHOSQdqZ8jDENsBHYPurIM+n9GLJEL9gbtGWAAuVp0OH+4EXk8wlg==" saltValue="R2R/J+56n7cI59ux9RyXJw==" spinCount="100000" sqref="C10" name="ARSK1_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52" priority="17">
      <formula>LEN(TRIM(H17))&gt;0</formula>
    </cfRule>
  </conditionalFormatting>
  <conditionalFormatting sqref="A18:N18">
    <cfRule type="containsBlanks" dxfId="551" priority="16">
      <formula>LEN(TRIM(A13))=0</formula>
    </cfRule>
  </conditionalFormatting>
  <conditionalFormatting sqref="C10">
    <cfRule type="notContainsBlanks" dxfId="550" priority="15">
      <formula>LEN(TRIM(C6))&gt;0</formula>
    </cfRule>
  </conditionalFormatting>
  <conditionalFormatting sqref="C12">
    <cfRule type="notContainsBlanks" dxfId="549" priority="14">
      <formula>LEN(TRIM(C6))&gt;0</formula>
    </cfRule>
  </conditionalFormatting>
  <conditionalFormatting sqref="D12">
    <cfRule type="notContainsBlanks" dxfId="548" priority="13">
      <formula>LEN(TRIM(C6))&gt;0</formula>
    </cfRule>
  </conditionalFormatting>
  <conditionalFormatting sqref="E11">
    <cfRule type="notContainsBlanks" dxfId="547" priority="12">
      <formula>LEN(TRIM(C6))&gt;0</formula>
    </cfRule>
  </conditionalFormatting>
  <conditionalFormatting sqref="C11:D11">
    <cfRule type="notContainsBlanks" dxfId="546" priority="11">
      <formula>LEN(TRIM(C6))&gt;0</formula>
    </cfRule>
  </conditionalFormatting>
  <conditionalFormatting sqref="A18:N18">
    <cfRule type="notContainsBlanks" dxfId="545" priority="10">
      <formula>LEN(TRIM(A13))&gt;0</formula>
    </cfRule>
  </conditionalFormatting>
  <conditionalFormatting sqref="C10">
    <cfRule type="containsBlanks" dxfId="544" priority="9">
      <formula>LEN(TRIM(C6))=0</formula>
    </cfRule>
  </conditionalFormatting>
  <conditionalFormatting sqref="C12">
    <cfRule type="containsBlanks" dxfId="543" priority="8">
      <formula>LEN(TRIM(C6))=0</formula>
    </cfRule>
  </conditionalFormatting>
  <conditionalFormatting sqref="D12">
    <cfRule type="containsBlanks" dxfId="542" priority="7">
      <formula>LEN(TRIM(C6))=0</formula>
    </cfRule>
  </conditionalFormatting>
  <conditionalFormatting sqref="E11">
    <cfRule type="containsBlanks" dxfId="541" priority="6">
      <formula>LEN(TRIM(C6))=0</formula>
    </cfRule>
  </conditionalFormatting>
  <conditionalFormatting sqref="C11:D11">
    <cfRule type="containsBlanks" dxfId="540" priority="5">
      <formula>LEN(TRIM(C6))=0</formula>
    </cfRule>
  </conditionalFormatting>
  <conditionalFormatting sqref="H22:N22">
    <cfRule type="containsBlanks" dxfId="539" priority="4">
      <formula>LEN(TRIM(H17))=0</formula>
    </cfRule>
  </conditionalFormatting>
  <conditionalFormatting sqref="H22:N22">
    <cfRule type="containsBlanks" dxfId="538" priority="3">
      <formula>LEN(TRIM(H17))=0</formula>
    </cfRule>
  </conditionalFormatting>
  <conditionalFormatting sqref="C6:N8 C10:N10 E11:N11 E12:N12">
    <cfRule type="containsBlanks" dxfId="537" priority="2">
      <formula>LEN(TRIM(C6))=0</formula>
    </cfRule>
  </conditionalFormatting>
  <conditionalFormatting sqref="C6:N8 C10:N10 E11:N11 E12:N12">
    <cfRule type="notContainsBlanks" dxfId="53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D17" zoomScale="70" workbookViewId="0">
      <selection activeCell="H22" sqref="H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137</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0</v>
      </c>
      <c r="D6" s="58">
        <v>0</v>
      </c>
      <c r="E6" s="58">
        <v>0</v>
      </c>
      <c r="F6" s="58">
        <v>0</v>
      </c>
      <c r="G6" s="58">
        <v>0</v>
      </c>
      <c r="H6" s="58">
        <v>0</v>
      </c>
      <c r="I6" s="58">
        <v>0</v>
      </c>
      <c r="J6" s="58">
        <v>0</v>
      </c>
      <c r="K6" s="58">
        <v>0</v>
      </c>
      <c r="L6" s="59">
        <v>0</v>
      </c>
      <c r="M6" s="59">
        <v>0</v>
      </c>
      <c r="N6" s="59">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7</v>
      </c>
      <c r="D8" s="58">
        <v>7</v>
      </c>
      <c r="E8" s="58">
        <v>0</v>
      </c>
      <c r="F8" s="58">
        <v>0</v>
      </c>
      <c r="G8" s="58">
        <v>0</v>
      </c>
      <c r="H8" s="58">
        <v>7</v>
      </c>
      <c r="I8" s="58">
        <v>7</v>
      </c>
      <c r="J8" s="58">
        <v>0</v>
      </c>
      <c r="K8" s="58">
        <v>0</v>
      </c>
      <c r="L8" s="59">
        <v>0</v>
      </c>
      <c r="M8" s="59">
        <v>0</v>
      </c>
      <c r="N8" s="59">
        <v>0</v>
      </c>
      <c r="O8" s="45"/>
      <c r="P8" s="45"/>
      <c r="Q8" s="47"/>
      <c r="R8" s="47"/>
      <c r="S8" s="47"/>
      <c r="T8" s="47"/>
      <c r="U8" s="47"/>
    </row>
    <row r="9" spans="1:21" ht="27" customHeight="1" x14ac:dyDescent="0.25">
      <c r="A9" s="108"/>
      <c r="B9" s="60" t="s">
        <v>112</v>
      </c>
      <c r="C9" s="61">
        <f>SUM(C6:C8)</f>
        <v>7</v>
      </c>
      <c r="D9" s="61">
        <f t="shared" ref="D9:N9" si="0">SUM(D6:D8)</f>
        <v>7</v>
      </c>
      <c r="E9" s="61">
        <f t="shared" si="0"/>
        <v>0</v>
      </c>
      <c r="F9" s="61">
        <f t="shared" si="0"/>
        <v>0</v>
      </c>
      <c r="G9" s="61">
        <f t="shared" si="0"/>
        <v>0</v>
      </c>
      <c r="H9" s="61">
        <f t="shared" si="0"/>
        <v>7</v>
      </c>
      <c r="I9" s="61">
        <f t="shared" si="0"/>
        <v>7</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24</v>
      </c>
      <c r="D10" s="70">
        <v>24</v>
      </c>
      <c r="E10" s="70">
        <v>0</v>
      </c>
      <c r="F10" s="70">
        <v>0</v>
      </c>
      <c r="G10" s="70">
        <v>0</v>
      </c>
      <c r="H10" s="70">
        <v>24</v>
      </c>
      <c r="I10" s="70">
        <v>24</v>
      </c>
      <c r="J10" s="70">
        <v>0</v>
      </c>
      <c r="K10" s="70">
        <v>0</v>
      </c>
      <c r="L10" s="71">
        <v>0</v>
      </c>
      <c r="M10" s="71">
        <v>0</v>
      </c>
      <c r="N10" s="71">
        <v>0</v>
      </c>
      <c r="O10" s="45"/>
      <c r="P10" s="45"/>
      <c r="Q10" s="47"/>
      <c r="R10" s="47"/>
      <c r="S10" s="47"/>
      <c r="T10" s="47"/>
      <c r="U10" s="47"/>
    </row>
    <row r="11" spans="1:21" ht="27" customHeight="1" x14ac:dyDescent="0.25">
      <c r="A11" s="137"/>
      <c r="B11" s="56" t="s">
        <v>98</v>
      </c>
      <c r="C11" s="57">
        <v>0</v>
      </c>
      <c r="D11" s="70">
        <v>0</v>
      </c>
      <c r="E11" s="70">
        <v>0</v>
      </c>
      <c r="F11" s="70">
        <v>0</v>
      </c>
      <c r="G11" s="70">
        <v>0</v>
      </c>
      <c r="H11" s="70">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12</v>
      </c>
      <c r="D12" s="70">
        <v>12</v>
      </c>
      <c r="E12" s="70">
        <v>0</v>
      </c>
      <c r="F12" s="70">
        <v>0</v>
      </c>
      <c r="G12" s="70">
        <v>0</v>
      </c>
      <c r="H12" s="70">
        <v>12</v>
      </c>
      <c r="I12" s="70">
        <v>12</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36</v>
      </c>
      <c r="D13" s="68">
        <f t="shared" ref="D13:N13" si="1">SUM(D10:D12)</f>
        <v>36</v>
      </c>
      <c r="E13" s="68">
        <f t="shared" si="1"/>
        <v>0</v>
      </c>
      <c r="F13" s="68">
        <f t="shared" si="1"/>
        <v>0</v>
      </c>
      <c r="G13" s="68">
        <f t="shared" si="1"/>
        <v>0</v>
      </c>
      <c r="H13" s="68">
        <f t="shared" si="1"/>
        <v>36</v>
      </c>
      <c r="I13" s="68">
        <f t="shared" si="1"/>
        <v>36</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43</v>
      </c>
      <c r="D14" s="69">
        <f t="shared" ref="D14:N14" si="2">SUM(D9+D13)</f>
        <v>43</v>
      </c>
      <c r="E14" s="69">
        <f t="shared" si="2"/>
        <v>0</v>
      </c>
      <c r="F14" s="69">
        <f t="shared" si="2"/>
        <v>0</v>
      </c>
      <c r="G14" s="69">
        <f t="shared" si="2"/>
        <v>0</v>
      </c>
      <c r="H14" s="69">
        <f t="shared" si="2"/>
        <v>43</v>
      </c>
      <c r="I14" s="69">
        <f t="shared" si="2"/>
        <v>43</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138</v>
      </c>
      <c r="I22" s="130"/>
      <c r="J22" s="131" t="s">
        <v>139</v>
      </c>
      <c r="K22" s="132"/>
      <c r="L22" s="133"/>
      <c r="M22" s="134" t="s">
        <v>140</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Rtx97hbrLftVtUiUn38L6KcJh2Yd9jrxWCJnWpktP7ByJszopyhLG63TTJNwypxhu+mTpFx3JhTYxRyvZaUDog==" saltValue="FQqwWYkwHsN44W+aqlRdsQ==" spinCount="100000" sheet="1" objects="1" scenarios="1"/>
  <protectedRanges>
    <protectedRange algorithmName="SHA-512" hashValue="eKKr5lXxRESYmnLVsP9NE7mUITRnvbmHOwFpEaQfK2R4EEQlwJiDM6UP/jwooy4SsgWRYVyMalVxjOWoNXwDIQ==" saltValue="ccL0jovSmnFL7fClKBs+nQ==" spinCount="100000" sqref="C6:N8" name="ATN"/>
    <protectedRange algorithmName="SHA-512" hashValue="mo0o78MBYgjdvSYF34t+/Ove9fdgdv/bv7LJV+fySNI37iE8GjNLIfqr1InCJSP30160OdqObXE0O8K0WIto5A==" saltValue="YvN+0UBwanCn/f9+7xDK+g==" spinCount="100000" sqref="C10:N12" name="ATN2"/>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35" priority="7">
      <formula>LEN(TRIM(H17))&gt;0</formula>
    </cfRule>
  </conditionalFormatting>
  <conditionalFormatting sqref="A18:N18">
    <cfRule type="containsBlanks" dxfId="534" priority="6">
      <formula>LEN(TRIM(A13))=0</formula>
    </cfRule>
  </conditionalFormatting>
  <conditionalFormatting sqref="A18:N18">
    <cfRule type="notContainsBlanks" dxfId="533" priority="5">
      <formula>LEN(TRIM(A13))&gt;0</formula>
    </cfRule>
  </conditionalFormatting>
  <conditionalFormatting sqref="H22:N22">
    <cfRule type="containsBlanks" dxfId="532" priority="4">
      <formula>LEN(TRIM(H17))=0</formula>
    </cfRule>
  </conditionalFormatting>
  <conditionalFormatting sqref="H22:N22">
    <cfRule type="containsBlanks" dxfId="531" priority="3">
      <formula>LEN(TRIM(H17))=0</formula>
    </cfRule>
  </conditionalFormatting>
  <conditionalFormatting sqref="C6:N8 C10:N12">
    <cfRule type="containsBlanks" dxfId="530" priority="2">
      <formula>LEN(TRIM(C6))=0</formula>
    </cfRule>
  </conditionalFormatting>
  <conditionalFormatting sqref="C6:N8 C10:N12">
    <cfRule type="notContainsBlanks" dxfId="529"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orientation="landscape" useFirstPageNumber="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141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13</v>
      </c>
      <c r="D6" s="58">
        <v>13</v>
      </c>
      <c r="E6" s="58">
        <v>0</v>
      </c>
      <c r="F6" s="58">
        <v>0</v>
      </c>
      <c r="G6" s="58">
        <v>0</v>
      </c>
      <c r="H6" s="58">
        <v>13</v>
      </c>
      <c r="I6" s="58">
        <v>0</v>
      </c>
      <c r="J6" s="58">
        <v>0</v>
      </c>
      <c r="K6" s="58">
        <v>0</v>
      </c>
      <c r="L6" s="59">
        <v>0</v>
      </c>
      <c r="M6" s="59">
        <v>0</v>
      </c>
      <c r="N6" s="59">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24</v>
      </c>
      <c r="D8" s="58">
        <v>24</v>
      </c>
      <c r="E8" s="58">
        <v>0</v>
      </c>
      <c r="F8" s="58">
        <v>0</v>
      </c>
      <c r="G8" s="58">
        <v>0</v>
      </c>
      <c r="H8" s="58">
        <v>24</v>
      </c>
      <c r="I8" s="58">
        <v>0</v>
      </c>
      <c r="J8" s="58">
        <v>0</v>
      </c>
      <c r="K8" s="58">
        <v>0</v>
      </c>
      <c r="L8" s="59">
        <v>0</v>
      </c>
      <c r="M8" s="59">
        <v>0</v>
      </c>
      <c r="N8" s="59">
        <v>0</v>
      </c>
      <c r="O8" s="45"/>
      <c r="P8" s="45"/>
      <c r="Q8" s="47"/>
      <c r="R8" s="47"/>
      <c r="S8" s="47"/>
      <c r="T8" s="47"/>
      <c r="U8" s="47"/>
    </row>
    <row r="9" spans="1:21" ht="27" customHeight="1" x14ac:dyDescent="0.25">
      <c r="A9" s="108"/>
      <c r="B9" s="60" t="s">
        <v>112</v>
      </c>
      <c r="C9" s="61">
        <f>SUM(C6:C8)</f>
        <v>37</v>
      </c>
      <c r="D9" s="61">
        <f t="shared" ref="D9:N9" si="0">SUM(D6:D8)</f>
        <v>37</v>
      </c>
      <c r="E9" s="61">
        <f t="shared" si="0"/>
        <v>0</v>
      </c>
      <c r="F9" s="61">
        <f t="shared" si="0"/>
        <v>0</v>
      </c>
      <c r="G9" s="61">
        <f t="shared" si="0"/>
        <v>0</v>
      </c>
      <c r="H9" s="61">
        <f t="shared" si="0"/>
        <v>37</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132</v>
      </c>
      <c r="D10" s="70">
        <v>132</v>
      </c>
      <c r="E10" s="70">
        <v>0</v>
      </c>
      <c r="F10" s="70">
        <v>0</v>
      </c>
      <c r="G10" s="70">
        <v>0</v>
      </c>
      <c r="H10" s="70">
        <v>132</v>
      </c>
      <c r="I10" s="70">
        <v>0</v>
      </c>
      <c r="J10" s="70">
        <v>0</v>
      </c>
      <c r="K10" s="70">
        <v>0</v>
      </c>
      <c r="L10" s="71">
        <v>0</v>
      </c>
      <c r="M10" s="71">
        <v>0</v>
      </c>
      <c r="N10" s="71">
        <v>0</v>
      </c>
      <c r="O10" s="45"/>
      <c r="P10" s="45"/>
      <c r="Q10" s="47"/>
      <c r="R10" s="47"/>
      <c r="S10" s="47"/>
      <c r="T10" s="47"/>
      <c r="U10" s="47"/>
    </row>
    <row r="11" spans="1:21" ht="27" customHeight="1" x14ac:dyDescent="0.25">
      <c r="A11" s="137"/>
      <c r="B11" s="56" t="s">
        <v>98</v>
      </c>
      <c r="C11" s="57">
        <v>0</v>
      </c>
      <c r="D11" s="70">
        <v>0</v>
      </c>
      <c r="E11" s="70">
        <v>0</v>
      </c>
      <c r="F11" s="70">
        <v>0</v>
      </c>
      <c r="G11" s="70">
        <v>0</v>
      </c>
      <c r="H11" s="70">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13</v>
      </c>
      <c r="D12" s="70">
        <v>13</v>
      </c>
      <c r="E12" s="70">
        <v>0</v>
      </c>
      <c r="F12" s="70">
        <v>0</v>
      </c>
      <c r="G12" s="70">
        <v>0</v>
      </c>
      <c r="H12" s="70">
        <v>13</v>
      </c>
      <c r="I12" s="70">
        <v>0</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145</v>
      </c>
      <c r="D13" s="68">
        <f t="shared" ref="D13:N13" si="1">SUM(D10:D12)</f>
        <v>145</v>
      </c>
      <c r="E13" s="68">
        <f t="shared" si="1"/>
        <v>0</v>
      </c>
      <c r="F13" s="68">
        <f t="shared" si="1"/>
        <v>0</v>
      </c>
      <c r="G13" s="68">
        <f t="shared" si="1"/>
        <v>0</v>
      </c>
      <c r="H13" s="68">
        <f t="shared" si="1"/>
        <v>145</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182</v>
      </c>
      <c r="D14" s="69">
        <f t="shared" ref="D14:N14" si="2">SUM(D9+D13)</f>
        <v>182</v>
      </c>
      <c r="E14" s="69">
        <f t="shared" si="2"/>
        <v>0</v>
      </c>
      <c r="F14" s="69">
        <f t="shared" si="2"/>
        <v>0</v>
      </c>
      <c r="G14" s="69">
        <f t="shared" si="2"/>
        <v>0</v>
      </c>
      <c r="H14" s="69">
        <f t="shared" si="2"/>
        <v>182</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142</v>
      </c>
      <c r="I22" s="130"/>
      <c r="J22" s="131" t="s">
        <v>143</v>
      </c>
      <c r="K22" s="132"/>
      <c r="L22" s="133"/>
      <c r="M22" s="134" t="s">
        <v>144</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XCuGeqAXQzC/6W/RaUn0danz092cI/tMYKSJmC5uQLS3Gk5rgjZ7jpaG2v1/mcpm87PrdK1FApk93wutd/ODfA==" saltValue="MBcuyDt0L6UzX8AX+K0HIA==" spinCount="100000" sheet="1" objects="1" scenarios="1"/>
  <protectedRanges>
    <protectedRange algorithmName="SHA-512" hashValue="MwYAmrSfEW19ymIpGxLoluAYW818iasf5cyR6pDx16YOfguyzm4XgEyYwsqN1ECvMVaBsIEYl1w8fvPWrZOV5g==" saltValue="G22SvMGbCfhKTYUa5isJZQ==" spinCount="100000" sqref="C6:N8" name="BAV"/>
    <protectedRange algorithmName="SHA-512" hashValue="WvCS5VrdMOkK1DpWqz+g1GhkKMYnJ9S1zyFAVstdbv7q2C3LoZHPA6CQZSUmDvHGds8e62FLl08OUoInQMZijQ==" saltValue="Y2QthMbPbM8qzQFsyhlmJg==" spinCount="100000" sqref="C10:N12" name="BAV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28" priority="7">
      <formula>LEN(TRIM(H17))&gt;0</formula>
    </cfRule>
  </conditionalFormatting>
  <conditionalFormatting sqref="A18:N18">
    <cfRule type="containsBlanks" dxfId="527" priority="6">
      <formula>LEN(TRIM(A13))=0</formula>
    </cfRule>
  </conditionalFormatting>
  <conditionalFormatting sqref="A18:N18">
    <cfRule type="notContainsBlanks" dxfId="526" priority="5">
      <formula>LEN(TRIM(A13))&gt;0</formula>
    </cfRule>
  </conditionalFormatting>
  <conditionalFormatting sqref="H22:N22">
    <cfRule type="containsBlanks" dxfId="525" priority="4">
      <formula>LEN(TRIM(H17))=0</formula>
    </cfRule>
  </conditionalFormatting>
  <conditionalFormatting sqref="H22:N22">
    <cfRule type="containsBlanks" dxfId="524" priority="3">
      <formula>LEN(TRIM(H17))=0</formula>
    </cfRule>
  </conditionalFormatting>
  <conditionalFormatting sqref="C6:N6 C7:E7 H7:N7 C8:E8 G8:N8 C10:N12 G7 F7 F8">
    <cfRule type="containsBlanks" dxfId="523" priority="2">
      <formula>LEN(TRIM(C6))=0</formula>
    </cfRule>
  </conditionalFormatting>
  <conditionalFormatting sqref="C6:N6 C7:E7 H7:N7 C8:E8 G8:N8 C10:N12 G7 F7 F8">
    <cfRule type="notContainsBlanks" dxfId="52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145</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65" t="s">
        <v>2</v>
      </c>
      <c r="I21" s="166"/>
      <c r="J21" s="165" t="s">
        <v>3</v>
      </c>
      <c r="K21" s="167"/>
      <c r="L21" s="166"/>
      <c r="M21" s="165" t="s">
        <v>4</v>
      </c>
      <c r="N21" s="166"/>
      <c r="O21" s="66"/>
      <c r="P21" s="47"/>
      <c r="Q21" s="47"/>
      <c r="R21" s="47"/>
      <c r="S21" s="47"/>
      <c r="T21" s="47"/>
      <c r="U21" s="47"/>
    </row>
    <row r="22" spans="1:21" ht="99.75" customHeight="1" x14ac:dyDescent="0.25">
      <c r="A22" s="159" t="s">
        <v>58</v>
      </c>
      <c r="B22" s="160"/>
      <c r="C22" s="160"/>
      <c r="D22" s="160"/>
      <c r="E22" s="160"/>
      <c r="F22" s="160"/>
      <c r="G22" s="160"/>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a7XuFVrmikbPcLJXN4dRanrP26qX3GrLPHxOARUjLLeUN6EQy9oFoo6ieGGRaSgJYTU358zxMPf3s120YA+Rsw==" saltValue="2mYils4lrxXTaRHfYur7eg==" spinCount="100000" sheet="1" objects="1" scenarios="1"/>
  <protectedRanges>
    <protectedRange algorithmName="SHA-512" hashValue="cscgQNiPEfkuuo3zf29DWDnLHenVXORYjgyKpoRarY+gU18Je4g13jA7nOWBo/Xqa4rnQsJsAXZsHKJa+gl/VQ==" saltValue="EjX/p/zQJ9YRYhZGXM+0Gw==" spinCount="100000" sqref="C6:N8" name="BALT"/>
    <protectedRange algorithmName="SHA-512" hashValue="BiAUETU08KedXr7vAIPahgH0uQ9fy9zWdZJN7jLPY5+fB1ANLk9Ogk7NoVeIs7NSAeo0wZFhSsxTX3iXrLMboQ==" saltValue="Wennm4WBuiRJnzQqRyj6xg==" spinCount="100000" sqref="C10:N12" name="BAL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21" priority="7">
      <formula>LEN(TRIM(H17))&gt;0</formula>
    </cfRule>
  </conditionalFormatting>
  <conditionalFormatting sqref="A18:N18">
    <cfRule type="containsBlanks" dxfId="520" priority="6">
      <formula>LEN(TRIM(A13))=0</formula>
    </cfRule>
  </conditionalFormatting>
  <conditionalFormatting sqref="A18:N18">
    <cfRule type="notContainsBlanks" dxfId="519" priority="5">
      <formula>LEN(TRIM(A13))&gt;0</formula>
    </cfRule>
  </conditionalFormatting>
  <conditionalFormatting sqref="H22:N22">
    <cfRule type="containsBlanks" dxfId="518" priority="4">
      <formula>LEN(TRIM(H17))=0</formula>
    </cfRule>
  </conditionalFormatting>
  <conditionalFormatting sqref="H22:N22">
    <cfRule type="containsBlanks" dxfId="517" priority="3">
      <formula>LEN(TRIM(H17))=0</formula>
    </cfRule>
  </conditionalFormatting>
  <conditionalFormatting sqref="C6:N8 C10:N12">
    <cfRule type="containsBlanks" dxfId="516" priority="2">
      <formula>LEN(TRIM(C6))=0</formula>
    </cfRule>
  </conditionalFormatting>
  <conditionalFormatting sqref="C6:N8 C10:N12">
    <cfRule type="notContainsBlanks" dxfId="51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topLeftCell="A13" zoomScale="80" workbookViewId="0">
      <selection activeCell="J24" sqref="J24"/>
    </sheetView>
  </sheetViews>
  <sheetFormatPr defaultRowHeight="15" x14ac:dyDescent="0.25"/>
  <cols>
    <col min="1" max="1" width="21.7109375" bestFit="1" customWidth="1"/>
    <col min="2" max="2" width="23.28515625" bestFit="1" customWidth="1"/>
    <col min="3" max="3" width="33.42578125" bestFit="1" customWidth="1"/>
    <col min="4" max="4" width="22.7109375" bestFit="1" customWidth="1"/>
    <col min="5" max="5" width="31.42578125" bestFit="1" customWidth="1"/>
    <col min="6" max="6" width="33.140625" bestFit="1" customWidth="1"/>
  </cols>
  <sheetData>
    <row r="1" spans="1:6" ht="33" customHeight="1" x14ac:dyDescent="0.25">
      <c r="A1" s="84" t="s">
        <v>51</v>
      </c>
      <c r="B1" s="85"/>
      <c r="C1" s="85"/>
      <c r="D1" s="85"/>
      <c r="E1" s="85"/>
      <c r="F1" s="86"/>
    </row>
    <row r="2" spans="1:6" ht="94.5" customHeight="1" x14ac:dyDescent="0.25">
      <c r="A2" s="13" t="s">
        <v>1</v>
      </c>
      <c r="B2" s="14" t="s">
        <v>52</v>
      </c>
      <c r="C2" s="14" t="s">
        <v>53</v>
      </c>
      <c r="D2" s="14" t="s">
        <v>54</v>
      </c>
      <c r="E2" s="14" t="s">
        <v>55</v>
      </c>
      <c r="F2" s="14" t="s">
        <v>56</v>
      </c>
    </row>
    <row r="3" spans="1:6" ht="15.75" x14ac:dyDescent="0.25">
      <c r="A3" s="15" t="s">
        <v>5</v>
      </c>
      <c r="B3" s="16">
        <f>Казань!A13</f>
        <v>0</v>
      </c>
      <c r="C3" s="16">
        <f>Казань!C13</f>
        <v>0</v>
      </c>
      <c r="D3" s="16">
        <f>Казань!F13</f>
        <v>0</v>
      </c>
      <c r="E3" s="16">
        <f>Казань!I13</f>
        <v>0</v>
      </c>
      <c r="F3" s="16">
        <f>Казань!L13</f>
        <v>0</v>
      </c>
    </row>
    <row r="4" spans="1:6" ht="15.75" x14ac:dyDescent="0.25">
      <c r="A4" s="17" t="s">
        <v>6</v>
      </c>
      <c r="B4" s="18">
        <f>'Набережные Челны'!A13</f>
        <v>0</v>
      </c>
      <c r="C4" s="18">
        <f>'Набережные Челны'!C13</f>
        <v>0</v>
      </c>
      <c r="D4" s="18">
        <f>'Набережные Челны'!F13</f>
        <v>0</v>
      </c>
      <c r="E4" s="18">
        <f>'Набережные Челны'!I13</f>
        <v>0</v>
      </c>
      <c r="F4" s="18">
        <f>'Набережные Челны'!L13</f>
        <v>0</v>
      </c>
    </row>
    <row r="5" spans="1:6" ht="15.75" x14ac:dyDescent="0.25">
      <c r="A5" s="19" t="s">
        <v>7</v>
      </c>
      <c r="B5" s="16">
        <f>Агрызский!A18</f>
        <v>0</v>
      </c>
      <c r="C5" s="16">
        <f>Агрызский!C18</f>
        <v>0</v>
      </c>
      <c r="D5" s="16">
        <f>Агрызский!F18</f>
        <v>0</v>
      </c>
      <c r="E5" s="16">
        <f>Агрызский!I18</f>
        <v>0</v>
      </c>
      <c r="F5" s="16">
        <f>Агрызский!L18</f>
        <v>0</v>
      </c>
    </row>
    <row r="6" spans="1:6" ht="15.75" x14ac:dyDescent="0.25">
      <c r="A6" s="20" t="s">
        <v>8</v>
      </c>
      <c r="B6" s="18">
        <f>Азнакаевский!A18</f>
        <v>0</v>
      </c>
      <c r="C6" s="18">
        <f>Азнакаевский!C18</f>
        <v>0</v>
      </c>
      <c r="D6" s="18">
        <f>Азнакаевский!F18</f>
        <v>0</v>
      </c>
      <c r="E6" s="18">
        <f>Азнакаевский!I18</f>
        <v>0</v>
      </c>
      <c r="F6" s="18">
        <f>Азнакаевский!L18</f>
        <v>0</v>
      </c>
    </row>
    <row r="7" spans="1:6" ht="15.75" x14ac:dyDescent="0.25">
      <c r="A7" s="19" t="s">
        <v>9</v>
      </c>
      <c r="B7" s="16">
        <f>Аксубаевский!A18</f>
        <v>0</v>
      </c>
      <c r="C7" s="16">
        <f>Аксубаевский!C18</f>
        <v>0</v>
      </c>
      <c r="D7" s="16">
        <f>Аксубаевский!F18</f>
        <v>0</v>
      </c>
      <c r="E7" s="16">
        <f>Аксубаевский!I18</f>
        <v>0</v>
      </c>
      <c r="F7" s="16">
        <f>Аксубаевский!L18</f>
        <v>0</v>
      </c>
    </row>
    <row r="8" spans="1:6" ht="15.75" x14ac:dyDescent="0.25">
      <c r="A8" s="20" t="s">
        <v>10</v>
      </c>
      <c r="B8" s="18">
        <f>Актанышский!A18</f>
        <v>0</v>
      </c>
      <c r="C8" s="18">
        <f>Актанышский!C18</f>
        <v>0</v>
      </c>
      <c r="D8" s="18">
        <f>Актанышский!F18</f>
        <v>0</v>
      </c>
      <c r="E8" s="18">
        <f>Актанышский!I18</f>
        <v>0</v>
      </c>
      <c r="F8" s="18">
        <f>Актанышский!L18</f>
        <v>0</v>
      </c>
    </row>
    <row r="9" spans="1:6" ht="15.75" x14ac:dyDescent="0.25">
      <c r="A9" s="19" t="s">
        <v>11</v>
      </c>
      <c r="B9" s="16">
        <f>Алексеевский!A18</f>
        <v>0</v>
      </c>
      <c r="C9" s="16">
        <f>Алексеевский!C18</f>
        <v>0</v>
      </c>
      <c r="D9" s="16">
        <f>Алексеевский!F18</f>
        <v>0</v>
      </c>
      <c r="E9" s="16">
        <f>Алексеевский!I18</f>
        <v>0</v>
      </c>
      <c r="F9" s="16">
        <f>Алексеевский!L18</f>
        <v>0</v>
      </c>
    </row>
    <row r="10" spans="1:6" ht="15.75" x14ac:dyDescent="0.25">
      <c r="A10" s="20" t="s">
        <v>12</v>
      </c>
      <c r="B10" s="18">
        <f>Алькеевский!A18</f>
        <v>0</v>
      </c>
      <c r="C10" s="18">
        <f>Алькеевский!C18</f>
        <v>0</v>
      </c>
      <c r="D10" s="18">
        <f>Алькеевский!F18</f>
        <v>0</v>
      </c>
      <c r="E10" s="18">
        <f>Алькеевский!I18</f>
        <v>0</v>
      </c>
      <c r="F10" s="18">
        <f>Алькеевский!L18</f>
        <v>0</v>
      </c>
    </row>
    <row r="11" spans="1:6" ht="15.75" x14ac:dyDescent="0.25">
      <c r="A11" s="19" t="s">
        <v>13</v>
      </c>
      <c r="B11" s="16">
        <f>Альметьевский!A18</f>
        <v>0</v>
      </c>
      <c r="C11" s="16">
        <f>Альметьевский!C18</f>
        <v>0</v>
      </c>
      <c r="D11" s="16">
        <f>Альметьевский!F18</f>
        <v>0</v>
      </c>
      <c r="E11" s="16">
        <f>Альметьевский!I18</f>
        <v>0</v>
      </c>
      <c r="F11" s="16">
        <f>Альметьевский!L18</f>
        <v>0</v>
      </c>
    </row>
    <row r="12" spans="1:6" ht="15.75" x14ac:dyDescent="0.25">
      <c r="A12" s="20" t="s">
        <v>14</v>
      </c>
      <c r="B12" s="18">
        <f>Апастовский!A18</f>
        <v>0</v>
      </c>
      <c r="C12" s="18">
        <f>Апастовский!C18</f>
        <v>0</v>
      </c>
      <c r="D12" s="18">
        <f>Апастовский!F18</f>
        <v>0</v>
      </c>
      <c r="E12" s="18">
        <f>Апастовский!I18</f>
        <v>0</v>
      </c>
      <c r="F12" s="18">
        <f>Апастовский!L18</f>
        <v>0</v>
      </c>
    </row>
    <row r="13" spans="1:6" ht="15.75" x14ac:dyDescent="0.25">
      <c r="A13" s="19" t="s">
        <v>15</v>
      </c>
      <c r="B13" s="16">
        <f>Арский!A18</f>
        <v>0</v>
      </c>
      <c r="C13" s="16">
        <f>Арский!C18</f>
        <v>0</v>
      </c>
      <c r="D13" s="16">
        <f>Арский!F18</f>
        <v>0</v>
      </c>
      <c r="E13" s="16">
        <f>Арский!I18</f>
        <v>0</v>
      </c>
      <c r="F13" s="16">
        <f>Арский!L18</f>
        <v>0</v>
      </c>
    </row>
    <row r="14" spans="1:6" ht="15.75" x14ac:dyDescent="0.25">
      <c r="A14" s="20" t="s">
        <v>16</v>
      </c>
      <c r="B14" s="18">
        <f>Атнинский!A18</f>
        <v>0</v>
      </c>
      <c r="C14" s="18">
        <f>Атнинский!C18</f>
        <v>0</v>
      </c>
      <c r="D14" s="18">
        <f>Атнинский!F18</f>
        <v>0</v>
      </c>
      <c r="E14" s="18">
        <f>Атнинский!I18</f>
        <v>0</v>
      </c>
      <c r="F14" s="18">
        <f>Атнинский!L18</f>
        <v>0</v>
      </c>
    </row>
    <row r="15" spans="1:6" ht="15.75" x14ac:dyDescent="0.25">
      <c r="A15" s="19" t="s">
        <v>17</v>
      </c>
      <c r="B15" s="16">
        <f>Бавлинский!A18</f>
        <v>0</v>
      </c>
      <c r="C15" s="16">
        <f>Бавлинский!C18</f>
        <v>0</v>
      </c>
      <c r="D15" s="16">
        <f>Бавлинский!F18</f>
        <v>0</v>
      </c>
      <c r="E15" s="16">
        <f>Бавлинский!I18</f>
        <v>0</v>
      </c>
      <c r="F15" s="16">
        <f>Бавлинский!L18</f>
        <v>0</v>
      </c>
    </row>
    <row r="16" spans="1:6" ht="15.75" x14ac:dyDescent="0.25">
      <c r="A16" s="20" t="s">
        <v>18</v>
      </c>
      <c r="B16" s="18">
        <f>Балтасинский!A18</f>
        <v>0</v>
      </c>
      <c r="C16" s="18">
        <f>Балтасинский!C18</f>
        <v>0</v>
      </c>
      <c r="D16" s="18">
        <f>Балтасинский!F18</f>
        <v>0</v>
      </c>
      <c r="E16" s="18">
        <f>Балтасинский!I18</f>
        <v>0</v>
      </c>
      <c r="F16" s="18">
        <f>Балтасинский!L18</f>
        <v>0</v>
      </c>
    </row>
    <row r="17" spans="1:6" ht="15.75" x14ac:dyDescent="0.25">
      <c r="A17" s="19" t="s">
        <v>19</v>
      </c>
      <c r="B17" s="16">
        <f>Бугульминский!A18</f>
        <v>0</v>
      </c>
      <c r="C17" s="16">
        <f>Бугульминский!C18</f>
        <v>0</v>
      </c>
      <c r="D17" s="16">
        <f>Бугульминский!F18</f>
        <v>0</v>
      </c>
      <c r="E17" s="16">
        <f>Бугульминский!I18</f>
        <v>0</v>
      </c>
      <c r="F17" s="16">
        <f>Бугульминский!L18</f>
        <v>0</v>
      </c>
    </row>
    <row r="18" spans="1:6" ht="15.75" x14ac:dyDescent="0.25">
      <c r="A18" s="20" t="s">
        <v>20</v>
      </c>
      <c r="B18" s="18">
        <f>Буинский!A18</f>
        <v>0</v>
      </c>
      <c r="C18" s="18">
        <f>Буинский!C18</f>
        <v>0</v>
      </c>
      <c r="D18" s="18">
        <f>Буинский!F18</f>
        <v>1</v>
      </c>
      <c r="E18" s="18">
        <f>Буинский!I18</f>
        <v>1</v>
      </c>
      <c r="F18" s="18">
        <f>Буинский!L18</f>
        <v>1</v>
      </c>
    </row>
    <row r="19" spans="1:6" ht="15.75" x14ac:dyDescent="0.25">
      <c r="A19" s="19" t="s">
        <v>21</v>
      </c>
      <c r="B19" s="16">
        <f>Верхнеуслонский!A18</f>
        <v>0</v>
      </c>
      <c r="C19" s="16">
        <f>Верхнеуслонский!C18</f>
        <v>0</v>
      </c>
      <c r="D19" s="16">
        <f>Верхнеуслонский!F18</f>
        <v>0</v>
      </c>
      <c r="E19" s="16">
        <f>Верхнеуслонский!I18</f>
        <v>0</v>
      </c>
      <c r="F19" s="16">
        <f>Верхнеуслонский!L18</f>
        <v>0</v>
      </c>
    </row>
    <row r="20" spans="1:6" ht="15.75" x14ac:dyDescent="0.25">
      <c r="A20" s="20" t="s">
        <v>22</v>
      </c>
      <c r="B20" s="18">
        <f>Высокогорский!A18</f>
        <v>0</v>
      </c>
      <c r="C20" s="18">
        <f>Высокогорский!C18</f>
        <v>0</v>
      </c>
      <c r="D20" s="18">
        <f>Высокогорский!F18</f>
        <v>0</v>
      </c>
      <c r="E20" s="18">
        <f>Высокогорский!I18</f>
        <v>0</v>
      </c>
      <c r="F20" s="18">
        <f>Высокогорский!L18</f>
        <v>0</v>
      </c>
    </row>
    <row r="21" spans="1:6" ht="15.75" x14ac:dyDescent="0.25">
      <c r="A21" s="19" t="s">
        <v>23</v>
      </c>
      <c r="B21" s="16">
        <f>Дрожжановский!A18</f>
        <v>0</v>
      </c>
      <c r="C21" s="16">
        <f>Дрожжановский!C18</f>
        <v>0</v>
      </c>
      <c r="D21" s="16">
        <f>Дрожжановский!F18</f>
        <v>2</v>
      </c>
      <c r="E21" s="16">
        <f>Дрожжановский!I18</f>
        <v>2</v>
      </c>
      <c r="F21" s="16">
        <f>Дрожжановский!L18</f>
        <v>0</v>
      </c>
    </row>
    <row r="22" spans="1:6" ht="15.75" x14ac:dyDescent="0.25">
      <c r="A22" s="20" t="s">
        <v>24</v>
      </c>
      <c r="B22" s="18">
        <f>Елабужский!A18</f>
        <v>0</v>
      </c>
      <c r="C22" s="18">
        <f>Елабужский!C18</f>
        <v>0</v>
      </c>
      <c r="D22" s="18">
        <f>Елабужский!F18</f>
        <v>0</v>
      </c>
      <c r="E22" s="18">
        <f>Елабужский!I18</f>
        <v>0</v>
      </c>
      <c r="F22" s="18">
        <f>Елабужский!L18</f>
        <v>0</v>
      </c>
    </row>
    <row r="23" spans="1:6" ht="15.75" x14ac:dyDescent="0.25">
      <c r="A23" s="19" t="s">
        <v>25</v>
      </c>
      <c r="B23" s="16">
        <f>Заинский!A18</f>
        <v>0</v>
      </c>
      <c r="C23" s="16">
        <f>Заинский!C18</f>
        <v>0</v>
      </c>
      <c r="D23" s="16">
        <f>Заинский!F18</f>
        <v>0</v>
      </c>
      <c r="E23" s="16">
        <f>Заинский!I18</f>
        <v>0</v>
      </c>
      <c r="F23" s="16">
        <f>Заинский!L18</f>
        <v>0</v>
      </c>
    </row>
    <row r="24" spans="1:6" ht="15.75" x14ac:dyDescent="0.25">
      <c r="A24" s="20" t="s">
        <v>26</v>
      </c>
      <c r="B24" s="18">
        <f>Зеленодольский!A18</f>
        <v>0</v>
      </c>
      <c r="C24" s="18">
        <f>Зеленодольский!C18</f>
        <v>0</v>
      </c>
      <c r="D24" s="18">
        <f>Зеленодольский!F18</f>
        <v>0</v>
      </c>
      <c r="E24" s="18">
        <f>Зеленодольский!I18</f>
        <v>0</v>
      </c>
      <c r="F24" s="18">
        <f>Зеленодольский!L18</f>
        <v>0</v>
      </c>
    </row>
    <row r="25" spans="1:6" ht="15.75" x14ac:dyDescent="0.25">
      <c r="A25" s="19" t="s">
        <v>27</v>
      </c>
      <c r="B25" s="16">
        <f>Кайбицкий!A18</f>
        <v>0</v>
      </c>
      <c r="C25" s="16">
        <f>Кайбицкий!C18</f>
        <v>0</v>
      </c>
      <c r="D25" s="16">
        <f>Кайбицкий!F18</f>
        <v>0</v>
      </c>
      <c r="E25" s="16">
        <f>Кайбицкий!I18</f>
        <v>0</v>
      </c>
      <c r="F25" s="16">
        <f>Кайбицкий!L18</f>
        <v>0</v>
      </c>
    </row>
    <row r="26" spans="1:6" ht="15.75" x14ac:dyDescent="0.25">
      <c r="A26" s="20" t="s">
        <v>28</v>
      </c>
      <c r="B26" s="18">
        <f>'Камско-Устьинский'!A18</f>
        <v>0</v>
      </c>
      <c r="C26" s="18">
        <f>'Камско-Устьинский'!C18</f>
        <v>0</v>
      </c>
      <c r="D26" s="18">
        <f>'Камско-Устьинский'!F18</f>
        <v>0</v>
      </c>
      <c r="E26" s="18">
        <f>'Камско-Устьинский'!I18</f>
        <v>0</v>
      </c>
      <c r="F26" s="18">
        <f>'Камско-Устьинский'!L18</f>
        <v>0</v>
      </c>
    </row>
    <row r="27" spans="1:6" ht="15.75" x14ac:dyDescent="0.25">
      <c r="A27" s="19" t="s">
        <v>29</v>
      </c>
      <c r="B27" s="16">
        <f>Кукморский!A18</f>
        <v>0</v>
      </c>
      <c r="C27" s="16">
        <f>Кукморский!C18</f>
        <v>0</v>
      </c>
      <c r="D27" s="16">
        <f>Кукморский!F18</f>
        <v>0</v>
      </c>
      <c r="E27" s="16">
        <f>Кукморский!I18</f>
        <v>0</v>
      </c>
      <c r="F27" s="16">
        <f>Кукморский!L18</f>
        <v>0</v>
      </c>
    </row>
    <row r="28" spans="1:6" ht="15.75" x14ac:dyDescent="0.25">
      <c r="A28" s="20" t="s">
        <v>30</v>
      </c>
      <c r="B28" s="18">
        <f>Лаишевский!A18</f>
        <v>0</v>
      </c>
      <c r="C28" s="18">
        <f>Лаишевский!C18</f>
        <v>0</v>
      </c>
      <c r="D28" s="18">
        <f>Лаишевский!F18</f>
        <v>0</v>
      </c>
      <c r="E28" s="18">
        <f>Лаишевский!I18</f>
        <v>0</v>
      </c>
      <c r="F28" s="18">
        <f>Лаишевский!L18</f>
        <v>0</v>
      </c>
    </row>
    <row r="29" spans="1:6" ht="15.75" x14ac:dyDescent="0.25">
      <c r="A29" s="19" t="s">
        <v>31</v>
      </c>
      <c r="B29" s="16">
        <f>Лениногорский!A18</f>
        <v>0</v>
      </c>
      <c r="C29" s="16">
        <f>Лениногорский!C18</f>
        <v>0</v>
      </c>
      <c r="D29" s="16">
        <f>Лениногорский!F18</f>
        <v>0</v>
      </c>
      <c r="E29" s="16">
        <f>Лениногорский!I18</f>
        <v>0</v>
      </c>
      <c r="F29" s="16">
        <f>Лениногорский!L18</f>
        <v>0</v>
      </c>
    </row>
    <row r="30" spans="1:6" ht="15.75" x14ac:dyDescent="0.25">
      <c r="A30" s="20" t="s">
        <v>32</v>
      </c>
      <c r="B30" s="18">
        <f>Мамадышский!A18</f>
        <v>0</v>
      </c>
      <c r="C30" s="18">
        <f>Мамадышский!C18</f>
        <v>0</v>
      </c>
      <c r="D30" s="18">
        <f>Мамадышский!F18</f>
        <v>0</v>
      </c>
      <c r="E30" s="18">
        <f>Мамадышский!I18</f>
        <v>0</v>
      </c>
      <c r="F30" s="18">
        <f>Мамадышский!L18</f>
        <v>0</v>
      </c>
    </row>
    <row r="31" spans="1:6" ht="15.75" x14ac:dyDescent="0.25">
      <c r="A31" s="19" t="s">
        <v>33</v>
      </c>
      <c r="B31" s="16">
        <f>Менделеевский!A18</f>
        <v>0</v>
      </c>
      <c r="C31" s="16">
        <f>Менделеевский!C18</f>
        <v>0</v>
      </c>
      <c r="D31" s="16">
        <f>Менделеевский!F18</f>
        <v>0</v>
      </c>
      <c r="E31" s="16">
        <f>Менделеевский!I18</f>
        <v>0</v>
      </c>
      <c r="F31" s="16">
        <f>Менделеевский!L18</f>
        <v>0</v>
      </c>
    </row>
    <row r="32" spans="1:6" ht="15.75" x14ac:dyDescent="0.25">
      <c r="A32" s="20" t="s">
        <v>34</v>
      </c>
      <c r="B32" s="18">
        <f>Мензелинский!A18</f>
        <v>0</v>
      </c>
      <c r="C32" s="18">
        <f>Мензелинский!C18</f>
        <v>0</v>
      </c>
      <c r="D32" s="18">
        <f>Мензелинский!F18</f>
        <v>0</v>
      </c>
      <c r="E32" s="18">
        <f>Мензелинский!I18</f>
        <v>0</v>
      </c>
      <c r="F32" s="18">
        <f>Мензелинский!L18</f>
        <v>0</v>
      </c>
    </row>
    <row r="33" spans="1:6" ht="15.75" x14ac:dyDescent="0.25">
      <c r="A33" s="19" t="s">
        <v>35</v>
      </c>
      <c r="B33" s="16">
        <f>Муслюмовский!A18</f>
        <v>0</v>
      </c>
      <c r="C33" s="16">
        <f>Муслюмовский!C18</f>
        <v>0</v>
      </c>
      <c r="D33" s="16">
        <f>Муслюмовский!F18</f>
        <v>0</v>
      </c>
      <c r="E33" s="16">
        <f>Муслюмовский!I18</f>
        <v>0</v>
      </c>
      <c r="F33" s="16">
        <f>Муслюмовский!L18</f>
        <v>0</v>
      </c>
    </row>
    <row r="34" spans="1:6" ht="15.75" x14ac:dyDescent="0.25">
      <c r="A34" s="20" t="s">
        <v>36</v>
      </c>
      <c r="B34" s="18">
        <f>Нижнекамский!A18</f>
        <v>0</v>
      </c>
      <c r="C34" s="18">
        <f>Нижнекамский!C18</f>
        <v>0</v>
      </c>
      <c r="D34" s="18">
        <f>Нижнекамский!F18</f>
        <v>0</v>
      </c>
      <c r="E34" s="18">
        <f>Нижнекамский!I18</f>
        <v>0</v>
      </c>
      <c r="F34" s="18">
        <f>Нижнекамский!L18</f>
        <v>0</v>
      </c>
    </row>
    <row r="35" spans="1:6" ht="15.75" x14ac:dyDescent="0.25">
      <c r="A35" s="19" t="s">
        <v>37</v>
      </c>
      <c r="B35" s="16">
        <f>Новошешминский!A18</f>
        <v>0</v>
      </c>
      <c r="C35" s="16">
        <f>Новошешминский!C18</f>
        <v>0</v>
      </c>
      <c r="D35" s="16">
        <f>Новошешминский!F18</f>
        <v>0</v>
      </c>
      <c r="E35" s="16">
        <f>Новошешминский!I18</f>
        <v>0</v>
      </c>
      <c r="F35" s="16">
        <f>Новошешминский!L18</f>
        <v>0</v>
      </c>
    </row>
    <row r="36" spans="1:6" ht="15.75" x14ac:dyDescent="0.25">
      <c r="A36" s="20" t="s">
        <v>38</v>
      </c>
      <c r="B36" s="18">
        <f>Нурлатский!A18</f>
        <v>0</v>
      </c>
      <c r="C36" s="18">
        <f>Нурлатский!C18</f>
        <v>0</v>
      </c>
      <c r="D36" s="18">
        <f>Нурлатский!F18</f>
        <v>0</v>
      </c>
      <c r="E36" s="18">
        <f>Нурлатский!I18</f>
        <v>0</v>
      </c>
      <c r="F36" s="18">
        <f>Нурлатский!L18</f>
        <v>0</v>
      </c>
    </row>
    <row r="37" spans="1:6" ht="15.75" x14ac:dyDescent="0.25">
      <c r="A37" s="19" t="s">
        <v>39</v>
      </c>
      <c r="B37" s="16" t="str">
        <f>Пестречинский!A18</f>
        <v>-</v>
      </c>
      <c r="C37" s="16" t="str">
        <f>Пестречинский!C18</f>
        <v>-</v>
      </c>
      <c r="D37" s="16" t="str">
        <f>Пестречинский!F18</f>
        <v>-</v>
      </c>
      <c r="E37" s="16" t="str">
        <f>Пестречинский!I18</f>
        <v>-</v>
      </c>
      <c r="F37" s="16" t="str">
        <f>Пестречинский!L18</f>
        <v>-</v>
      </c>
    </row>
    <row r="38" spans="1:6" ht="15.75" x14ac:dyDescent="0.25">
      <c r="A38" s="20" t="s">
        <v>40</v>
      </c>
      <c r="B38" s="18">
        <f>'Рыбно-Слободский'!A18</f>
        <v>0</v>
      </c>
      <c r="C38" s="18">
        <f>'Рыбно-Слободский'!C18</f>
        <v>0</v>
      </c>
      <c r="D38" s="18">
        <f>'Рыбно-Слободский'!F18</f>
        <v>0</v>
      </c>
      <c r="E38" s="18">
        <f>'Рыбно-Слободский'!I18</f>
        <v>0</v>
      </c>
      <c r="F38" s="18">
        <f>'Рыбно-Слободский'!L18</f>
        <v>0</v>
      </c>
    </row>
    <row r="39" spans="1:6" ht="15.75" x14ac:dyDescent="0.25">
      <c r="A39" s="21" t="s">
        <v>41</v>
      </c>
      <c r="B39" s="16">
        <f>Сабинский!A18</f>
        <v>0</v>
      </c>
      <c r="C39" s="16">
        <f>Сабинский!C18</f>
        <v>0</v>
      </c>
      <c r="D39" s="16">
        <f>Сабинский!F18</f>
        <v>0</v>
      </c>
      <c r="E39" s="16">
        <f>Сабинский!I18</f>
        <v>0</v>
      </c>
      <c r="F39" s="16">
        <f>Сабинский!L18</f>
        <v>0</v>
      </c>
    </row>
    <row r="40" spans="1:6" ht="15.75" x14ac:dyDescent="0.25">
      <c r="A40" s="20" t="s">
        <v>42</v>
      </c>
      <c r="B40" s="18">
        <f>Сармановский!A18</f>
        <v>0</v>
      </c>
      <c r="C40" s="18">
        <f>Сармановский!C18</f>
        <v>0</v>
      </c>
      <c r="D40" s="18">
        <f>Сармановский!F18</f>
        <v>0</v>
      </c>
      <c r="E40" s="18">
        <f>Сармановский!I18</f>
        <v>0</v>
      </c>
      <c r="F40" s="18">
        <f>Сармановский!L18</f>
        <v>0</v>
      </c>
    </row>
    <row r="41" spans="1:6" ht="15.75" x14ac:dyDescent="0.25">
      <c r="A41" s="19" t="s">
        <v>43</v>
      </c>
      <c r="B41" s="16">
        <f>Спасский!A18</f>
        <v>0</v>
      </c>
      <c r="C41" s="16">
        <f>Спасский!C18</f>
        <v>0</v>
      </c>
      <c r="D41" s="16">
        <f>Спасский!F18</f>
        <v>0</v>
      </c>
      <c r="E41" s="16">
        <f>Спасский!I18</f>
        <v>0</v>
      </c>
      <c r="F41" s="16">
        <f>Спасский!L18</f>
        <v>0</v>
      </c>
    </row>
    <row r="42" spans="1:6" ht="15.75" x14ac:dyDescent="0.25">
      <c r="A42" s="20" t="s">
        <v>44</v>
      </c>
      <c r="B42" s="18">
        <f>Тетюшский!A18</f>
        <v>0</v>
      </c>
      <c r="C42" s="18">
        <f>Тетюшский!C18</f>
        <v>0</v>
      </c>
      <c r="D42" s="18">
        <f>Тетюшский!F18</f>
        <v>0</v>
      </c>
      <c r="E42" s="18">
        <f>Тетюшский!I18</f>
        <v>0</v>
      </c>
      <c r="F42" s="18">
        <f>Тетюшский!L18</f>
        <v>0</v>
      </c>
    </row>
    <row r="43" spans="1:6" ht="15.75" x14ac:dyDescent="0.25">
      <c r="A43" s="19" t="s">
        <v>45</v>
      </c>
      <c r="B43" s="16">
        <f>Тукаевский!A18</f>
        <v>0</v>
      </c>
      <c r="C43" s="16">
        <f>Тукаевский!C18</f>
        <v>0</v>
      </c>
      <c r="D43" s="16">
        <f>Тукаевский!F18</f>
        <v>0</v>
      </c>
      <c r="E43" s="16">
        <f>Тукаевский!I18</f>
        <v>0</v>
      </c>
      <c r="F43" s="16">
        <f>Тукаевский!L18</f>
        <v>0</v>
      </c>
    </row>
    <row r="44" spans="1:6" ht="15.75" x14ac:dyDescent="0.25">
      <c r="A44" s="20" t="s">
        <v>46</v>
      </c>
      <c r="B44" s="18">
        <f>Тюлячинский!A18</f>
        <v>0</v>
      </c>
      <c r="C44" s="18">
        <f>Тюлячинский!C18</f>
        <v>0</v>
      </c>
      <c r="D44" s="18">
        <f>Тюлячинский!F18</f>
        <v>0</v>
      </c>
      <c r="E44" s="18">
        <f>Тюлячинский!I18</f>
        <v>0</v>
      </c>
      <c r="F44" s="18">
        <f>Тюлячинский!L18</f>
        <v>0</v>
      </c>
    </row>
    <row r="45" spans="1:6" ht="15.75" x14ac:dyDescent="0.25">
      <c r="A45" s="19" t="s">
        <v>47</v>
      </c>
      <c r="B45" s="16">
        <f>Черемшанский!A18</f>
        <v>0</v>
      </c>
      <c r="C45" s="16">
        <f>Черемшанский!C18</f>
        <v>0</v>
      </c>
      <c r="D45" s="16">
        <f>Черемшанский!F18</f>
        <v>0</v>
      </c>
      <c r="E45" s="16">
        <f>Черемшанский!I18</f>
        <v>0</v>
      </c>
      <c r="F45" s="16">
        <f>Черемшанский!L18</f>
        <v>0</v>
      </c>
    </row>
    <row r="46" spans="1:6" ht="15.75" x14ac:dyDescent="0.25">
      <c r="A46" s="20" t="s">
        <v>48</v>
      </c>
      <c r="B46" s="18">
        <f>Чистопольский!A18</f>
        <v>0</v>
      </c>
      <c r="C46" s="18">
        <f>Чистопольский!C18</f>
        <v>0</v>
      </c>
      <c r="D46" s="18">
        <f>Чистопольский!F18</f>
        <v>0</v>
      </c>
      <c r="E46" s="18">
        <f>Чистопольский!I18</f>
        <v>0</v>
      </c>
      <c r="F46" s="18">
        <f>Чистопольский!L18</f>
        <v>0</v>
      </c>
    </row>
    <row r="47" spans="1:6" ht="15.75" x14ac:dyDescent="0.25">
      <c r="A47" s="19" t="s">
        <v>49</v>
      </c>
      <c r="B47" s="16">
        <f>Ютазинский!A18</f>
        <v>0</v>
      </c>
      <c r="C47" s="16">
        <f>Ютазинский!C18</f>
        <v>0</v>
      </c>
      <c r="D47" s="16">
        <f>Ютазинский!F18</f>
        <v>0</v>
      </c>
      <c r="E47" s="16">
        <f>Ютазинский!I18</f>
        <v>0</v>
      </c>
      <c r="F47" s="16">
        <f>Ютазинский!L18</f>
        <v>0</v>
      </c>
    </row>
    <row r="48" spans="1:6" ht="18.75" x14ac:dyDescent="0.3">
      <c r="A48" s="22" t="s">
        <v>57</v>
      </c>
      <c r="B48" s="23">
        <f>SUM(B3:B47)</f>
        <v>0</v>
      </c>
      <c r="C48" s="23">
        <f t="shared" ref="C48:F48" si="0">SUM(C3:C47)</f>
        <v>0</v>
      </c>
      <c r="D48" s="23">
        <f t="shared" si="0"/>
        <v>3</v>
      </c>
      <c r="E48" s="23">
        <f t="shared" si="0"/>
        <v>3</v>
      </c>
      <c r="F48" s="23">
        <f t="shared" si="0"/>
        <v>1</v>
      </c>
    </row>
    <row r="51" spans="1:6" ht="58.5" customHeight="1" x14ac:dyDescent="0.25">
      <c r="A51" s="87" t="s">
        <v>58</v>
      </c>
      <c r="B51" s="87"/>
      <c r="C51" s="87"/>
      <c r="D51" s="87"/>
      <c r="E51" s="87"/>
      <c r="F51" s="87"/>
    </row>
    <row r="52" spans="1:6" ht="66" customHeight="1" x14ac:dyDescent="0.25"/>
  </sheetData>
  <sheetProtection algorithmName="SHA-512" hashValue="+HCJs+JZQ4esTRS6+st2dw1jARj3vkBzqmn80EGVjoo7VhVlbYSb5F5YOE/tm/QdFrhIROJYtkgNsGR0gOniVg==" saltValue="IS/3BVHldo94dE1hizOWrw==" spinCount="100000" sheet="1" objects="1" scenarios="1"/>
  <mergeCells count="2">
    <mergeCell ref="A1:F1"/>
    <mergeCell ref="A51:F51"/>
  </mergeCells>
  <conditionalFormatting sqref="B3:F47">
    <cfRule type="cellIs" dxfId="781" priority="1" operator="greaterThan">
      <formula>0</formula>
    </cfRule>
  </conditionalFormatting>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146</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65" t="s">
        <v>2</v>
      </c>
      <c r="I21" s="166"/>
      <c r="J21" s="165" t="s">
        <v>3</v>
      </c>
      <c r="K21" s="167"/>
      <c r="L21" s="166"/>
      <c r="M21" s="156" t="s">
        <v>4</v>
      </c>
      <c r="N21" s="157"/>
      <c r="O21" s="66"/>
      <c r="P21" s="47"/>
      <c r="Q21" s="47"/>
      <c r="R21" s="47"/>
      <c r="S21" s="47"/>
      <c r="T21" s="47"/>
      <c r="U21" s="47"/>
    </row>
    <row r="22" spans="1:21" ht="99.75" customHeight="1" x14ac:dyDescent="0.25">
      <c r="A22" s="159" t="s">
        <v>58</v>
      </c>
      <c r="B22" s="160"/>
      <c r="C22" s="160"/>
      <c r="D22" s="160"/>
      <c r="E22" s="160"/>
      <c r="F22" s="160"/>
      <c r="G22" s="160"/>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LpJqdL1t9/Jr8N5tESl12ujJk0zGxm8A+9v5y9xd5OYhoDsW3uCV5Zx0iNR4puum2NSZYVRDQyZ98A4NWtonOA==" saltValue="twisf2nqCx6J0zcIAls41A==" spinCount="100000" sheet="1" objects="1" scenarios="1"/>
  <protectedRanges>
    <protectedRange algorithmName="SHA-512" hashValue="iyRN6eCP0yTkXUJYs6nRhYgwv5xC9VxJU38OtRck9LNRfyML6Lsavg70c7gMd7QuTM+e7PpIeTW4+0byscbTig==" saltValue="FleFvGpc3808Y/Sxgh3ggA==" spinCount="100000" sqref="C6:N8" name="BUG"/>
    <protectedRange algorithmName="SHA-512" hashValue="ZeKziyb4lHk9tPxMXTcUMZ6xY+jXSpjK9owwzaC8aNJ6HMnbrpWgzqTbE0j0VLoKK08sv/eP0k7CLXJKTHigew==" saltValue="fsBZYmSBV77cImZv9ZwjKg==" spinCount="100000" sqref="C10:N12" name="BUG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14" priority="7">
      <formula>LEN(TRIM(H17))&gt;0</formula>
    </cfRule>
  </conditionalFormatting>
  <conditionalFormatting sqref="A18:N18">
    <cfRule type="containsBlanks" dxfId="513" priority="6">
      <formula>LEN(TRIM(A13))=0</formula>
    </cfRule>
  </conditionalFormatting>
  <conditionalFormatting sqref="A18:N18">
    <cfRule type="notContainsBlanks" dxfId="512" priority="5">
      <formula>LEN(TRIM(A13))&gt;0</formula>
    </cfRule>
  </conditionalFormatting>
  <conditionalFormatting sqref="H22:N22">
    <cfRule type="containsBlanks" dxfId="511" priority="4">
      <formula>LEN(TRIM(H17))=0</formula>
    </cfRule>
  </conditionalFormatting>
  <conditionalFormatting sqref="H22:N22">
    <cfRule type="containsBlanks" dxfId="510" priority="3">
      <formula>LEN(TRIM(H17))=0</formula>
    </cfRule>
  </conditionalFormatting>
  <conditionalFormatting sqref="C6:N8 C10:N12">
    <cfRule type="containsBlanks" dxfId="509" priority="2">
      <formula>LEN(TRIM(C6))=0</formula>
    </cfRule>
  </conditionalFormatting>
  <conditionalFormatting sqref="C6:N8 C10:N12">
    <cfRule type="notContainsBlanks" dxfId="50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E9"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147</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7</v>
      </c>
      <c r="D6" s="67">
        <v>7</v>
      </c>
      <c r="E6" s="58">
        <v>0</v>
      </c>
      <c r="F6" s="58">
        <v>0</v>
      </c>
      <c r="G6" s="58">
        <v>0</v>
      </c>
      <c r="H6" s="67">
        <v>12</v>
      </c>
      <c r="I6" s="67">
        <v>12</v>
      </c>
      <c r="J6" s="58">
        <v>0</v>
      </c>
      <c r="K6" s="58">
        <v>0</v>
      </c>
      <c r="L6" s="58">
        <v>0</v>
      </c>
      <c r="M6" s="58">
        <v>0</v>
      </c>
      <c r="N6" s="58">
        <v>0</v>
      </c>
      <c r="O6" s="45"/>
      <c r="P6" s="45"/>
      <c r="Q6" s="47"/>
      <c r="R6" s="47"/>
      <c r="S6" s="47"/>
      <c r="T6" s="47"/>
      <c r="U6" s="47"/>
    </row>
    <row r="7" spans="1:21" ht="27" customHeight="1" x14ac:dyDescent="0.25">
      <c r="A7" s="108"/>
      <c r="B7" s="56" t="s">
        <v>98</v>
      </c>
      <c r="C7" s="57">
        <v>0</v>
      </c>
      <c r="D7" s="67">
        <v>0</v>
      </c>
      <c r="E7" s="58">
        <v>0</v>
      </c>
      <c r="F7" s="58">
        <v>0</v>
      </c>
      <c r="G7" s="58">
        <v>0</v>
      </c>
      <c r="H7" s="67">
        <v>0</v>
      </c>
      <c r="I7" s="67">
        <v>0</v>
      </c>
      <c r="J7" s="58">
        <v>0</v>
      </c>
      <c r="K7" s="58">
        <v>0</v>
      </c>
      <c r="L7" s="58">
        <v>0</v>
      </c>
      <c r="M7" s="58">
        <v>0</v>
      </c>
      <c r="N7" s="58">
        <v>0</v>
      </c>
      <c r="O7" s="45"/>
      <c r="P7" s="45"/>
      <c r="Q7" s="47"/>
      <c r="R7" s="47"/>
      <c r="S7" s="47"/>
      <c r="T7" s="47"/>
      <c r="U7" s="47"/>
    </row>
    <row r="8" spans="1:21" ht="27" customHeight="1" x14ac:dyDescent="0.25">
      <c r="A8" s="108"/>
      <c r="B8" s="56" t="s">
        <v>99</v>
      </c>
      <c r="C8" s="57">
        <v>23</v>
      </c>
      <c r="D8" s="67">
        <v>23</v>
      </c>
      <c r="E8" s="58">
        <v>0</v>
      </c>
      <c r="F8" s="58">
        <v>0</v>
      </c>
      <c r="G8" s="58">
        <v>0</v>
      </c>
      <c r="H8" s="67">
        <v>22</v>
      </c>
      <c r="I8" s="67">
        <v>22</v>
      </c>
      <c r="J8" s="58">
        <v>0</v>
      </c>
      <c r="K8" s="58">
        <v>0</v>
      </c>
      <c r="L8" s="58">
        <v>0</v>
      </c>
      <c r="M8" s="58">
        <v>0</v>
      </c>
      <c r="N8" s="58">
        <v>0</v>
      </c>
      <c r="O8" s="45"/>
      <c r="P8" s="45"/>
      <c r="Q8" s="47"/>
      <c r="R8" s="47"/>
      <c r="S8" s="47"/>
      <c r="T8" s="47"/>
      <c r="U8" s="47"/>
    </row>
    <row r="9" spans="1:21" ht="27" customHeight="1" x14ac:dyDescent="0.25">
      <c r="A9" s="108"/>
      <c r="B9" s="60" t="s">
        <v>112</v>
      </c>
      <c r="C9" s="61">
        <f>SUM(C6:C8)</f>
        <v>30</v>
      </c>
      <c r="D9" s="61">
        <f t="shared" ref="D9:N9" si="0">SUM(D6:D8)</f>
        <v>30</v>
      </c>
      <c r="E9" s="61">
        <f t="shared" si="0"/>
        <v>0</v>
      </c>
      <c r="F9" s="61">
        <f t="shared" si="0"/>
        <v>0</v>
      </c>
      <c r="G9" s="61">
        <f t="shared" si="0"/>
        <v>0</v>
      </c>
      <c r="H9" s="61">
        <f t="shared" si="0"/>
        <v>34</v>
      </c>
      <c r="I9" s="61">
        <f t="shared" si="0"/>
        <v>34</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126</v>
      </c>
      <c r="D10" s="67">
        <v>126</v>
      </c>
      <c r="E10" s="58">
        <v>0</v>
      </c>
      <c r="F10" s="58">
        <v>0</v>
      </c>
      <c r="G10" s="58">
        <v>0</v>
      </c>
      <c r="H10" s="67">
        <v>290</v>
      </c>
      <c r="I10" s="67">
        <v>290</v>
      </c>
      <c r="J10" s="70">
        <v>0</v>
      </c>
      <c r="K10" s="58">
        <v>0</v>
      </c>
      <c r="L10" s="58">
        <v>0</v>
      </c>
      <c r="M10" s="58">
        <v>0</v>
      </c>
      <c r="N10" s="58">
        <v>0</v>
      </c>
      <c r="O10" s="45"/>
      <c r="P10" s="45"/>
      <c r="Q10" s="47"/>
      <c r="R10" s="47"/>
      <c r="S10" s="47"/>
      <c r="T10" s="47"/>
      <c r="U10" s="47"/>
    </row>
    <row r="11" spans="1:21" ht="27" customHeight="1" x14ac:dyDescent="0.25">
      <c r="A11" s="137"/>
      <c r="B11" s="56" t="s">
        <v>98</v>
      </c>
      <c r="C11" s="57">
        <v>0</v>
      </c>
      <c r="D11" s="67">
        <v>0</v>
      </c>
      <c r="E11" s="58">
        <v>0</v>
      </c>
      <c r="F11" s="58">
        <v>0</v>
      </c>
      <c r="G11" s="58">
        <v>0</v>
      </c>
      <c r="H11" s="67">
        <v>30</v>
      </c>
      <c r="I11" s="67">
        <v>30</v>
      </c>
      <c r="J11" s="70">
        <v>0</v>
      </c>
      <c r="K11" s="58">
        <v>0</v>
      </c>
      <c r="L11" s="58">
        <v>0</v>
      </c>
      <c r="M11" s="58">
        <v>0</v>
      </c>
      <c r="N11" s="58">
        <v>0</v>
      </c>
      <c r="O11" s="45"/>
      <c r="P11" s="45"/>
      <c r="Q11" s="47"/>
      <c r="R11" s="47"/>
      <c r="S11" s="47"/>
      <c r="T11" s="47"/>
      <c r="U11" s="47"/>
    </row>
    <row r="12" spans="1:21" ht="27" customHeight="1" x14ac:dyDescent="0.25">
      <c r="A12" s="137"/>
      <c r="B12" s="56" t="s">
        <v>99</v>
      </c>
      <c r="C12" s="57">
        <v>150</v>
      </c>
      <c r="D12" s="67">
        <v>150</v>
      </c>
      <c r="E12" s="58">
        <v>0</v>
      </c>
      <c r="F12" s="58">
        <v>0</v>
      </c>
      <c r="G12" s="58">
        <v>0</v>
      </c>
      <c r="H12" s="67">
        <v>120</v>
      </c>
      <c r="I12" s="67">
        <v>120</v>
      </c>
      <c r="J12" s="70">
        <v>0</v>
      </c>
      <c r="K12" s="58">
        <v>0</v>
      </c>
      <c r="L12" s="58">
        <v>0</v>
      </c>
      <c r="M12" s="58">
        <v>0</v>
      </c>
      <c r="N12" s="58">
        <v>0</v>
      </c>
      <c r="O12" s="45"/>
      <c r="P12" s="45"/>
      <c r="Q12" s="47"/>
      <c r="R12" s="47"/>
      <c r="S12" s="47"/>
      <c r="T12" s="47"/>
      <c r="U12" s="47"/>
    </row>
    <row r="13" spans="1:21" ht="24.75" customHeight="1" x14ac:dyDescent="0.25">
      <c r="A13" s="137"/>
      <c r="B13" s="60" t="s">
        <v>114</v>
      </c>
      <c r="C13" s="68">
        <f>SUM(C10:C12)</f>
        <v>276</v>
      </c>
      <c r="D13" s="68">
        <f t="shared" ref="D13:N13" si="1">SUM(D10:D12)</f>
        <v>276</v>
      </c>
      <c r="E13" s="68">
        <f t="shared" si="1"/>
        <v>0</v>
      </c>
      <c r="F13" s="68">
        <f t="shared" si="1"/>
        <v>0</v>
      </c>
      <c r="G13" s="68">
        <f t="shared" si="1"/>
        <v>0</v>
      </c>
      <c r="H13" s="68">
        <f t="shared" si="1"/>
        <v>440</v>
      </c>
      <c r="I13" s="68">
        <f t="shared" si="1"/>
        <v>440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306</v>
      </c>
      <c r="D14" s="69">
        <f t="shared" ref="D14:N14" si="2">SUM(D9+D13)</f>
        <v>306</v>
      </c>
      <c r="E14" s="69">
        <f t="shared" si="2"/>
        <v>0</v>
      </c>
      <c r="F14" s="69">
        <f t="shared" si="2"/>
        <v>0</v>
      </c>
      <c r="G14" s="69">
        <f t="shared" si="2"/>
        <v>0</v>
      </c>
      <c r="H14" s="69">
        <f t="shared" si="2"/>
        <v>474</v>
      </c>
      <c r="I14" s="69">
        <f t="shared" si="2"/>
        <v>474</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v>1</v>
      </c>
      <c r="G18" s="164"/>
      <c r="H18" s="163"/>
      <c r="I18" s="162">
        <v>1</v>
      </c>
      <c r="J18" s="164"/>
      <c r="K18" s="163"/>
      <c r="L18" s="162">
        <v>1</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148</v>
      </c>
      <c r="I22" s="130"/>
      <c r="J22" s="131" t="s">
        <v>149</v>
      </c>
      <c r="K22" s="132"/>
      <c r="L22" s="133"/>
      <c r="M22" s="134" t="s">
        <v>150</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4CXmiLwnYaJUWUY5e2qDD3F8xXvVLQJR3qnwvgEokMJP+Z6I0RpL0O/qkmeIzCto/DUob530BKlfblT27E4hnA==" saltValue="8IxjobKo1VpqGMnPOWrIuA==" spinCount="100000" sheet="1" objects="1" scenarios="1"/>
  <protectedRanges>
    <protectedRange algorithmName="SHA-512" hashValue="Bci7DufZS41i1uL/Nk9VUGhg9c03vWdzZ7e1dXC6Kh+w/+OoaI6A/uSXVmFNmsQ51T5w8nKsSA3CK0qqaRgnTA==" saltValue="uBTQv33S9YFidprsMpXjmg==" spinCount="100000" sqref="C6:N8" name="BUINSK"/>
    <protectedRange algorithmName="SHA-512" hashValue="eLeuhnlQFyvCa2Z3HGxwHfVq4dApaQtpoVbh5GgGcf6fNX1lnpsUu1nlf52vkbamPKLVIXwEhsHLix0IsLME6w==" saltValue="cMQ00ajYgtWfIXDMljQ3AA==" spinCount="100000" sqref="C10:N12" name="BUINS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507" priority="39">
      <formula>LEN(TRIM(H17))&gt;0</formula>
    </cfRule>
  </conditionalFormatting>
  <conditionalFormatting sqref="A18:N18">
    <cfRule type="containsBlanks" dxfId="506" priority="38">
      <formula>LEN(TRIM(A13))=0</formula>
    </cfRule>
  </conditionalFormatting>
  <conditionalFormatting sqref="A18:N18">
    <cfRule type="notContainsBlanks" dxfId="505" priority="37">
      <formula>LEN(TRIM(A13))&gt;0</formula>
    </cfRule>
  </conditionalFormatting>
  <conditionalFormatting sqref="H22:N22">
    <cfRule type="containsBlanks" dxfId="504" priority="36">
      <formula>LEN(TRIM(H17))=0</formula>
    </cfRule>
  </conditionalFormatting>
  <conditionalFormatting sqref="H22:N22">
    <cfRule type="containsBlanks" dxfId="503" priority="35">
      <formula>LEN(TRIM(H17))=0</formula>
    </cfRule>
  </conditionalFormatting>
  <conditionalFormatting sqref="H10:H12">
    <cfRule type="notContainsBlanks" dxfId="502" priority="34">
      <formula>LEN(TRIM(C6))&gt;0</formula>
    </cfRule>
  </conditionalFormatting>
  <conditionalFormatting sqref="H6:H8">
    <cfRule type="notContainsBlanks" dxfId="501" priority="31">
      <formula>LEN(TRIM(C6))&gt;0</formula>
    </cfRule>
  </conditionalFormatting>
  <conditionalFormatting sqref="I10:I12">
    <cfRule type="notContainsBlanks" dxfId="500" priority="26">
      <formula>LEN(TRIM(C6))&gt;0</formula>
    </cfRule>
  </conditionalFormatting>
  <conditionalFormatting sqref="I10:I12">
    <cfRule type="notContainsBlanks" dxfId="499" priority="25">
      <formula>LEN(TRIM(C6))&gt;0</formula>
    </cfRule>
  </conditionalFormatting>
  <conditionalFormatting sqref="D6:D8">
    <cfRule type="notContainsBlanks" dxfId="498" priority="24">
      <formula>LEN(TRIM(C6))&gt;0</formula>
    </cfRule>
  </conditionalFormatting>
  <conditionalFormatting sqref="I6:I8">
    <cfRule type="notContainsBlanks" dxfId="497" priority="22">
      <formula>LEN(TRIM(C6))&gt;0</formula>
    </cfRule>
  </conditionalFormatting>
  <conditionalFormatting sqref="I6:I8">
    <cfRule type="notContainsBlanks" dxfId="496" priority="21">
      <formula>LEN(TRIM(C6))&gt;0</formula>
    </cfRule>
  </conditionalFormatting>
  <conditionalFormatting sqref="D10:D12">
    <cfRule type="notContainsBlanks" dxfId="495" priority="20">
      <formula>LEN(TRIM(C6))&gt;0</formula>
    </cfRule>
  </conditionalFormatting>
  <conditionalFormatting sqref="I10:I12">
    <cfRule type="containsBlanks" dxfId="494" priority="18">
      <formula>LEN(TRIM(C6))=0</formula>
    </cfRule>
  </conditionalFormatting>
  <conditionalFormatting sqref="I10:I12">
    <cfRule type="containsBlanks" dxfId="493" priority="17">
      <formula>LEN(TRIM(C6))=0</formula>
    </cfRule>
  </conditionalFormatting>
  <conditionalFormatting sqref="I6:I8">
    <cfRule type="containsBlanks" dxfId="492" priority="16">
      <formula>LEN(TRIM(C6))=0</formula>
    </cfRule>
  </conditionalFormatting>
  <conditionalFormatting sqref="I6:I8">
    <cfRule type="containsBlanks" dxfId="491" priority="15">
      <formula>LEN(TRIM(C6))=0</formula>
    </cfRule>
  </conditionalFormatting>
  <conditionalFormatting sqref="H10:H12">
    <cfRule type="containsBlanks" dxfId="490" priority="14">
      <formula>LEN(TRIM(C6))=0</formula>
    </cfRule>
  </conditionalFormatting>
  <conditionalFormatting sqref="C6:N8 C10:N12">
    <cfRule type="containsBlanks" dxfId="489" priority="13">
      <formula>LEN(TRIM(C6))=0</formula>
    </cfRule>
  </conditionalFormatting>
  <conditionalFormatting sqref="K6:K8">
    <cfRule type="containsBlanks" dxfId="488" priority="40">
      <formula>LEN(TRIM(C6))=0</formula>
    </cfRule>
  </conditionalFormatting>
  <conditionalFormatting sqref="L6:L8">
    <cfRule type="containsBlanks" dxfId="487" priority="41">
      <formula>LEN(TRIM(C6))=0</formula>
    </cfRule>
  </conditionalFormatting>
  <conditionalFormatting sqref="K10:K12">
    <cfRule type="containsBlanks" dxfId="486" priority="42">
      <formula>LEN(TRIM(C6))=0</formula>
    </cfRule>
  </conditionalFormatting>
  <conditionalFormatting sqref="E6:E8">
    <cfRule type="containsBlanks" dxfId="485" priority="43">
      <formula>LEN(TRIM(C6))=0</formula>
    </cfRule>
  </conditionalFormatting>
  <conditionalFormatting sqref="E10:E12">
    <cfRule type="containsBlanks" dxfId="484" priority="44">
      <formula>LEN(TRIM(C6))=0</formula>
    </cfRule>
  </conditionalFormatting>
  <conditionalFormatting sqref="M6:M8">
    <cfRule type="containsBlanks" dxfId="483" priority="45">
      <formula>LEN(TRIM(C6))=0</formula>
    </cfRule>
  </conditionalFormatting>
  <conditionalFormatting sqref="M6:M8">
    <cfRule type="containsBlanks" dxfId="482" priority="46">
      <formula>LEN(TRIM(C6))=0</formula>
    </cfRule>
  </conditionalFormatting>
  <conditionalFormatting sqref="N6:N8">
    <cfRule type="containsBlanks" dxfId="481" priority="47">
      <formula>LEN(TRIM(C6))=0</formula>
    </cfRule>
  </conditionalFormatting>
  <conditionalFormatting sqref="N6:N8">
    <cfRule type="containsBlanks" dxfId="480" priority="48">
      <formula>LEN(TRIM(C6))=0</formula>
    </cfRule>
  </conditionalFormatting>
  <conditionalFormatting sqref="M10:M12">
    <cfRule type="containsBlanks" dxfId="479" priority="49">
      <formula>LEN(TRIM(C6))=0</formula>
    </cfRule>
  </conditionalFormatting>
  <conditionalFormatting sqref="M10:M12">
    <cfRule type="containsBlanks" dxfId="478" priority="50">
      <formula>LEN(TRIM(C6))=0</formula>
    </cfRule>
  </conditionalFormatting>
  <conditionalFormatting sqref="N10:N12">
    <cfRule type="containsBlanks" dxfId="477" priority="51">
      <formula>LEN(TRIM(C6))=0</formula>
    </cfRule>
  </conditionalFormatting>
  <conditionalFormatting sqref="N10:N12">
    <cfRule type="containsBlanks" dxfId="476" priority="52">
      <formula>LEN(TRIM(C6))=0</formula>
    </cfRule>
  </conditionalFormatting>
  <conditionalFormatting sqref="D10:D12">
    <cfRule type="containsBlanks" dxfId="475" priority="6">
      <formula>LEN(TRIM(C6))=0</formula>
    </cfRule>
  </conditionalFormatting>
  <conditionalFormatting sqref="D6:D8">
    <cfRule type="containsBlanks" dxfId="474" priority="5">
      <formula>LEN(TRIM(C6))=0</formula>
    </cfRule>
  </conditionalFormatting>
  <conditionalFormatting sqref="H6:H8">
    <cfRule type="containsBlanks" dxfId="473" priority="4">
      <formula>LEN(TRIM(C6))=0</formula>
    </cfRule>
  </conditionalFormatting>
  <conditionalFormatting sqref="C6:N8 C10:N12">
    <cfRule type="notContainsBlanks" dxfId="472" priority="1">
      <formula>LEN(TRIM(C6))&gt;0</formula>
    </cfRule>
  </conditionalFormatting>
  <conditionalFormatting sqref="K6:K8">
    <cfRule type="notContainsBlanks" dxfId="471" priority="53">
      <formula>LEN(TRIM(C6))&gt;0</formula>
    </cfRule>
  </conditionalFormatting>
  <conditionalFormatting sqref="L6:L8">
    <cfRule type="notContainsBlanks" dxfId="470" priority="54">
      <formula>LEN(TRIM(C6))&gt;0</formula>
    </cfRule>
  </conditionalFormatting>
  <conditionalFormatting sqref="K10:K12">
    <cfRule type="notContainsBlanks" dxfId="469" priority="55">
      <formula>LEN(TRIM(C6))&gt;0</formula>
    </cfRule>
  </conditionalFormatting>
  <conditionalFormatting sqref="E6:E8">
    <cfRule type="notContainsBlanks" dxfId="468" priority="56">
      <formula>LEN(TRIM(C6))&gt;0</formula>
    </cfRule>
  </conditionalFormatting>
  <conditionalFormatting sqref="E10:E12">
    <cfRule type="notContainsBlanks" dxfId="467" priority="57">
      <formula>LEN(TRIM(C6))&gt;0</formula>
    </cfRule>
  </conditionalFormatting>
  <conditionalFormatting sqref="M6:M8">
    <cfRule type="notContainsBlanks" dxfId="466" priority="58">
      <formula>LEN(TRIM(C6))&gt;0</formula>
    </cfRule>
  </conditionalFormatting>
  <conditionalFormatting sqref="M6:M8">
    <cfRule type="notContainsBlanks" dxfId="465" priority="59">
      <formula>LEN(TRIM(C6))&gt;0</formula>
    </cfRule>
  </conditionalFormatting>
  <conditionalFormatting sqref="N6:N8">
    <cfRule type="notContainsBlanks" dxfId="464" priority="60">
      <formula>LEN(TRIM(C6))&gt;0</formula>
    </cfRule>
  </conditionalFormatting>
  <conditionalFormatting sqref="N6:N8">
    <cfRule type="notContainsBlanks" dxfId="463" priority="61">
      <formula>LEN(TRIM(C6))&gt;0</formula>
    </cfRule>
  </conditionalFormatting>
  <conditionalFormatting sqref="M10:M12">
    <cfRule type="notContainsBlanks" dxfId="462" priority="62">
      <formula>LEN(TRIM(C6))&gt;0</formula>
    </cfRule>
  </conditionalFormatting>
  <conditionalFormatting sqref="M10:M12">
    <cfRule type="notContainsBlanks" dxfId="461" priority="63">
      <formula>LEN(TRIM(C6))&gt;0</formula>
    </cfRule>
  </conditionalFormatting>
  <conditionalFormatting sqref="N10:N12">
    <cfRule type="notContainsBlanks" dxfId="460" priority="64">
      <formula>LEN(TRIM(C6))&gt;0</formula>
    </cfRule>
  </conditionalFormatting>
  <conditionalFormatting sqref="N10:N12">
    <cfRule type="notContainsBlanks" dxfId="459" priority="65">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45" fitToWidth="0" fitToHeight="0" orientation="landscape" useFirstPageNumber="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151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GVUCNU/IM+9Yg16CMkskaV+uj/aC05uXzMm3dRv5Qhq9GPN6R1M6LlPALtwMJeVHSP585/tXX6MXhi74/PrywQ==" saltValue="p8XyVvgOlHzWqvVE3EDSKg==" spinCount="100000" sheet="1" objects="1" scenarios="1"/>
  <protectedRanges>
    <protectedRange algorithmName="SHA-512" hashValue="f6vivZJV/KY6BBYDocTON7PM+cHFtCEUuH9ExxtWhXEH9ISBBD/jebLGlSBhpEydFS1Qlec42t4YWCLMAFVE8A==" saltValue="m2XxEdMrs6ZrSHjQcBfjtQ==" spinCount="100000" sqref="C6:N8" name="VERH"/>
    <protectedRange algorithmName="SHA-512" hashValue="IUD51LR/sS1NxaytwcOnz5U2eaqNIxBeKC6pps14rrNv42+v+ODhV0MLqT5Hg7OlYdciDHf4oiIxeljMEYxNTw==" saltValue="feNQO27jDim4yOnp9yfKew==" spinCount="100000" sqref="C10:N12" name="VER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58" priority="7">
      <formula>LEN(TRIM(H17))&gt;0</formula>
    </cfRule>
  </conditionalFormatting>
  <conditionalFormatting sqref="A18:N18">
    <cfRule type="containsBlanks" dxfId="457" priority="6">
      <formula>LEN(TRIM(A13))=0</formula>
    </cfRule>
  </conditionalFormatting>
  <conditionalFormatting sqref="A18:N18">
    <cfRule type="notContainsBlanks" dxfId="456" priority="5">
      <formula>LEN(TRIM(A13))&gt;0</formula>
    </cfRule>
  </conditionalFormatting>
  <conditionalFormatting sqref="H22:N22">
    <cfRule type="containsBlanks" dxfId="455" priority="4">
      <formula>LEN(TRIM(H17))=0</formula>
    </cfRule>
  </conditionalFormatting>
  <conditionalFormatting sqref="H22:N22">
    <cfRule type="containsBlanks" dxfId="454" priority="3">
      <formula>LEN(TRIM(H17))=0</formula>
    </cfRule>
  </conditionalFormatting>
  <conditionalFormatting sqref="C6:N8 C10:N12">
    <cfRule type="containsBlanks" dxfId="453" priority="2">
      <formula>LEN(TRIM(C6))=0</formula>
    </cfRule>
  </conditionalFormatting>
  <conditionalFormatting sqref="C6:N8 C10:N12">
    <cfRule type="notContainsBlanks" dxfId="45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152</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7"/>
      <c r="E6" s="58"/>
      <c r="F6" s="58"/>
      <c r="G6" s="58"/>
      <c r="H6" s="58"/>
      <c r="I6" s="58"/>
      <c r="J6" s="58"/>
      <c r="K6" s="58"/>
      <c r="L6" s="58"/>
      <c r="M6" s="58"/>
      <c r="N6" s="58"/>
      <c r="O6" s="45"/>
      <c r="P6" s="45"/>
      <c r="Q6" s="47"/>
      <c r="R6" s="47"/>
      <c r="S6" s="47"/>
      <c r="T6" s="47"/>
      <c r="U6" s="47"/>
    </row>
    <row r="7" spans="1:21" ht="27" customHeight="1" x14ac:dyDescent="0.25">
      <c r="A7" s="108"/>
      <c r="B7" s="56" t="s">
        <v>98</v>
      </c>
      <c r="C7" s="57"/>
      <c r="D7" s="57"/>
      <c r="E7" s="58"/>
      <c r="F7" s="58"/>
      <c r="G7" s="58"/>
      <c r="H7" s="58"/>
      <c r="I7" s="58"/>
      <c r="J7" s="58"/>
      <c r="K7" s="58"/>
      <c r="L7" s="58"/>
      <c r="M7" s="58"/>
      <c r="N7" s="58"/>
      <c r="O7" s="45"/>
      <c r="P7" s="45"/>
      <c r="Q7" s="47"/>
      <c r="R7" s="47"/>
      <c r="S7" s="47"/>
      <c r="T7" s="47"/>
      <c r="U7" s="47"/>
    </row>
    <row r="8" spans="1:21" ht="27" customHeight="1" x14ac:dyDescent="0.25">
      <c r="A8" s="108"/>
      <c r="B8" s="56" t="s">
        <v>99</v>
      </c>
      <c r="C8" s="57"/>
      <c r="D8" s="57"/>
      <c r="E8" s="58"/>
      <c r="F8" s="58"/>
      <c r="G8" s="58"/>
      <c r="H8" s="58"/>
      <c r="I8" s="58"/>
      <c r="J8" s="58"/>
      <c r="K8" s="58"/>
      <c r="L8" s="58"/>
      <c r="M8" s="58"/>
      <c r="N8" s="58"/>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57"/>
      <c r="E10" s="58"/>
      <c r="F10" s="58"/>
      <c r="G10" s="58"/>
      <c r="H10" s="58"/>
      <c r="I10" s="58"/>
      <c r="J10" s="58"/>
      <c r="K10" s="58"/>
      <c r="L10" s="58"/>
      <c r="M10" s="58"/>
      <c r="N10" s="58"/>
      <c r="O10" s="45"/>
      <c r="P10" s="45"/>
      <c r="Q10" s="47"/>
      <c r="R10" s="47"/>
      <c r="S10" s="47"/>
      <c r="T10" s="47"/>
      <c r="U10" s="47"/>
    </row>
    <row r="11" spans="1:21" ht="27" customHeight="1" x14ac:dyDescent="0.25">
      <c r="A11" s="137"/>
      <c r="B11" s="56" t="s">
        <v>98</v>
      </c>
      <c r="C11" s="57"/>
      <c r="D11" s="57"/>
      <c r="E11" s="58"/>
      <c r="F11" s="58"/>
      <c r="G11" s="58"/>
      <c r="H11" s="58"/>
      <c r="I11" s="58"/>
      <c r="J11" s="58"/>
      <c r="K11" s="58"/>
      <c r="L11" s="58"/>
      <c r="M11" s="58"/>
      <c r="N11" s="58"/>
      <c r="O11" s="45"/>
      <c r="P11" s="45"/>
      <c r="Q11" s="47"/>
      <c r="R11" s="47"/>
      <c r="S11" s="47"/>
      <c r="T11" s="47"/>
      <c r="U11" s="47"/>
    </row>
    <row r="12" spans="1:21" ht="27" customHeight="1" x14ac:dyDescent="0.25">
      <c r="A12" s="137"/>
      <c r="B12" s="56" t="s">
        <v>99</v>
      </c>
      <c r="C12" s="57"/>
      <c r="D12" s="57"/>
      <c r="E12" s="58"/>
      <c r="F12" s="58"/>
      <c r="G12" s="58"/>
      <c r="H12" s="58"/>
      <c r="I12" s="58"/>
      <c r="J12" s="58"/>
      <c r="K12" s="58"/>
      <c r="L12" s="58"/>
      <c r="M12" s="58"/>
      <c r="N12" s="58"/>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0etbK7juElwoWHVonXbiEdn0sEVEMnaLDQAEYDG54kQkt65i7P7mGzTjxQ3mGERBAq7Xg21P1jsCYJPxo+UfQQ==" saltValue="eONBPIAq3ZlLiNw8GHGUPA==" spinCount="100000" sheet="1" objects="1" scenarios="1"/>
  <protectedRanges>
    <protectedRange algorithmName="SHA-512" hashValue="QW6PdCCuoVeJmYhwsfQt2Hr0MDaq5oopQT+SggdXiVLvB5nFmI/vlkSERcaS9AA1sT3dKQe9qo6Ya1GglZCE2A==" saltValue="2Bdd5WJTkzRdbq6TpyY/gg==" spinCount="100000" sqref="C6:N8" name="VYSOK"/>
    <protectedRange algorithmName="SHA-512" hashValue="EomH2cWedqgM755rSJZRpsIDvRpQVgBj71AcaxZdmQvnnR4/WkZ3/T7LdT6O8YXTRAHLjJ1ajH7ca1wrFQ4mrg==" saltValue="6qMNRhpy5kasBr2uLfr1Vg==" spinCount="100000" sqref="C10:N12" name="VYSO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51" priority="32">
      <formula>LEN(TRIM(H17))&gt;0</formula>
    </cfRule>
  </conditionalFormatting>
  <conditionalFormatting sqref="E10 E11 E12 F10 F11 F12 G10 G11 G12 H10 H11 H12 I10 I11 I12 J10 J11 J12 K10 K11 K12 L10 L11 L12 M10 M11 M12 N10 N11 N12">
    <cfRule type="notContainsBlanks" dxfId="450" priority="31">
      <formula>LEN(TRIM(C6))&gt;0</formula>
    </cfRule>
  </conditionalFormatting>
  <conditionalFormatting sqref="C6 E6 C7:C8 C10:C12 E10 D6 D7:D8 D10:D12 E7 E8 E11 E12 F6 F7 F8 G6 G7 G8 H6 H7 H8 I6 I7 I8 J6 J7 J8 K6 K7 K8 L6 L7 L8 M6 M7 M8 N6 N7 N8 F10 F11 F12 G10 G11 G12 H10 H11 H12 I10 I11 I12 J10 J11 J12 K10 K11 K12 L10 L11 L12 M10 M11 M12 N10 N11 N12">
    <cfRule type="notContainsBlanks" dxfId="449" priority="22">
      <formula>LEN(TRIM(C6))&gt;0</formula>
    </cfRule>
  </conditionalFormatting>
  <conditionalFormatting sqref="E10 E11 E12 F10 F11 F12 G10 G11 G12 H10 H11 H12 I10 I11 I12 J10 J11 J12 K10 K11 K12 L10 L11 L12 M10 M11 M12 N10 N11 N12">
    <cfRule type="containsBlanks" dxfId="448" priority="18">
      <formula>LEN(TRIM(C6))=0</formula>
    </cfRule>
  </conditionalFormatting>
  <conditionalFormatting sqref="C6 E6 C7:C8 C10:C12 E10 D6 D7:D8 D10:D12 E7 E8 E11 E12 F6 F7 F8 G6 G7 G8 H6 H7 H8 I6 I7 I8 J6 J7 J8 K6 K7 K8 L6 L7 L8 M6 M7 M8 N6 N7 N8 F10 F11 F12 G10 G11 G12 H10 H11 H12 I10 I11 I12 J10 J11 J12 K10 K11 K12 L10 L11 L12 M10 M11 M12 N10 N11 N12">
    <cfRule type="containsBlanks" dxfId="447" priority="17">
      <formula>LEN(TRIM(C6))=0</formula>
    </cfRule>
  </conditionalFormatting>
  <conditionalFormatting sqref="H22:N22">
    <cfRule type="containsBlanks" dxfId="446" priority="4">
      <formula>LEN(TRIM(H17))=0</formula>
    </cfRule>
  </conditionalFormatting>
  <conditionalFormatting sqref="H22:N22">
    <cfRule type="containsBlanks" dxfId="445" priority="3">
      <formula>LEN(TRIM(H17))=0</formula>
    </cfRule>
  </conditionalFormatting>
  <conditionalFormatting sqref="A18:N18">
    <cfRule type="notContainsBlanks" dxfId="444" priority="2">
      <formula>LEN(TRIM(A13))&gt;0</formula>
    </cfRule>
  </conditionalFormatting>
  <conditionalFormatting sqref="A18:N18">
    <cfRule type="containsBlanks" dxfId="443" priority="1">
      <formula>LEN(TRIM(A13))=0</formula>
    </cfRule>
  </conditionalFormatting>
  <hyperlinks>
    <hyperlink ref="C20:G20" r:id="rId1" display="https://disk.yandex.ru/i/j5xaOwVYX8vuWA"/>
  </hyperlink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5"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153</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3</v>
      </c>
      <c r="D6" s="58">
        <v>3</v>
      </c>
      <c r="E6" s="58">
        <v>0</v>
      </c>
      <c r="F6" s="58">
        <v>0</v>
      </c>
      <c r="G6" s="58">
        <v>0</v>
      </c>
      <c r="H6" s="58">
        <v>3</v>
      </c>
      <c r="I6" s="58">
        <v>0</v>
      </c>
      <c r="J6" s="79">
        <v>0</v>
      </c>
      <c r="K6" s="58">
        <v>0</v>
      </c>
      <c r="L6" s="59">
        <v>0</v>
      </c>
      <c r="M6" s="59">
        <v>0</v>
      </c>
      <c r="N6" s="59">
        <v>0</v>
      </c>
      <c r="O6" s="45"/>
      <c r="P6" s="45"/>
      <c r="Q6" s="47"/>
      <c r="R6" s="47"/>
      <c r="S6" s="47"/>
      <c r="T6" s="47"/>
      <c r="U6" s="47"/>
    </row>
    <row r="7" spans="1:21" ht="27" customHeight="1" x14ac:dyDescent="0.25">
      <c r="A7" s="108"/>
      <c r="B7" s="56" t="s">
        <v>98</v>
      </c>
      <c r="C7" s="57">
        <v>2</v>
      </c>
      <c r="D7" s="58">
        <v>2</v>
      </c>
      <c r="E7" s="58">
        <v>0</v>
      </c>
      <c r="F7" s="58">
        <v>0</v>
      </c>
      <c r="G7" s="58">
        <v>0</v>
      </c>
      <c r="H7" s="58">
        <v>2</v>
      </c>
      <c r="I7" s="58">
        <v>0</v>
      </c>
      <c r="J7" s="79">
        <v>0</v>
      </c>
      <c r="K7" s="58">
        <v>0</v>
      </c>
      <c r="L7" s="59">
        <v>0</v>
      </c>
      <c r="M7" s="59">
        <v>0</v>
      </c>
      <c r="N7" s="59">
        <v>0</v>
      </c>
      <c r="O7" s="45"/>
      <c r="P7" s="45"/>
      <c r="Q7" s="47"/>
      <c r="R7" s="47"/>
      <c r="S7" s="47"/>
      <c r="T7" s="47"/>
      <c r="U7" s="47"/>
    </row>
    <row r="8" spans="1:21" ht="27" customHeight="1" x14ac:dyDescent="0.25">
      <c r="A8" s="108"/>
      <c r="B8" s="56" t="s">
        <v>99</v>
      </c>
      <c r="C8" s="57">
        <v>23</v>
      </c>
      <c r="D8" s="58">
        <v>23</v>
      </c>
      <c r="E8" s="58">
        <v>0</v>
      </c>
      <c r="F8" s="58">
        <v>0</v>
      </c>
      <c r="G8" s="58">
        <v>0</v>
      </c>
      <c r="H8" s="58">
        <v>23</v>
      </c>
      <c r="I8" s="58">
        <v>0</v>
      </c>
      <c r="J8" s="58">
        <v>0</v>
      </c>
      <c r="K8" s="58">
        <v>0</v>
      </c>
      <c r="L8" s="59">
        <v>0</v>
      </c>
      <c r="M8" s="59">
        <v>0</v>
      </c>
      <c r="N8" s="59">
        <v>0</v>
      </c>
      <c r="O8" s="45"/>
      <c r="P8" s="45"/>
      <c r="Q8" s="47"/>
      <c r="R8" s="47"/>
      <c r="S8" s="47"/>
      <c r="T8" s="47"/>
      <c r="U8" s="47"/>
    </row>
    <row r="9" spans="1:21" ht="27" customHeight="1" x14ac:dyDescent="0.25">
      <c r="A9" s="108"/>
      <c r="B9" s="60" t="s">
        <v>112</v>
      </c>
      <c r="C9" s="61">
        <f>SUM(C6:C8)</f>
        <v>28</v>
      </c>
      <c r="D9" s="61">
        <f>SUM(D6:D8)</f>
        <v>28</v>
      </c>
      <c r="E9" s="61">
        <f t="shared" ref="E9:N9" si="0">SUM(E6:E8)</f>
        <v>0</v>
      </c>
      <c r="F9" s="61">
        <f t="shared" si="0"/>
        <v>0</v>
      </c>
      <c r="G9" s="61">
        <f t="shared" si="0"/>
        <v>0</v>
      </c>
      <c r="H9" s="61">
        <f t="shared" si="0"/>
        <v>28</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2</v>
      </c>
      <c r="D10" s="70">
        <v>2</v>
      </c>
      <c r="E10" s="70">
        <v>0</v>
      </c>
      <c r="F10" s="70">
        <v>0</v>
      </c>
      <c r="G10" s="70">
        <v>0</v>
      </c>
      <c r="H10" s="70">
        <v>38</v>
      </c>
      <c r="I10" s="70">
        <v>0</v>
      </c>
      <c r="J10" s="70">
        <v>0</v>
      </c>
      <c r="K10" s="70">
        <v>0</v>
      </c>
      <c r="L10" s="71">
        <v>0</v>
      </c>
      <c r="M10" s="71">
        <v>0</v>
      </c>
      <c r="N10" s="71">
        <v>0</v>
      </c>
      <c r="O10" s="45"/>
      <c r="P10" s="45"/>
      <c r="Q10" s="47"/>
      <c r="R10" s="47"/>
      <c r="S10" s="47"/>
      <c r="T10" s="47"/>
      <c r="U10" s="47"/>
    </row>
    <row r="11" spans="1:21" ht="27" customHeight="1" x14ac:dyDescent="0.25">
      <c r="A11" s="137"/>
      <c r="B11" s="56" t="s">
        <v>98</v>
      </c>
      <c r="C11" s="57">
        <v>1</v>
      </c>
      <c r="D11" s="70">
        <v>1</v>
      </c>
      <c r="E11" s="70">
        <v>0</v>
      </c>
      <c r="F11" s="70">
        <v>0</v>
      </c>
      <c r="G11" s="70">
        <v>0</v>
      </c>
      <c r="H11" s="70">
        <v>19</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0</v>
      </c>
      <c r="D12" s="70">
        <v>0</v>
      </c>
      <c r="E12" s="70">
        <v>0</v>
      </c>
      <c r="F12" s="70">
        <v>0</v>
      </c>
      <c r="G12" s="70">
        <v>0</v>
      </c>
      <c r="H12" s="70">
        <v>0</v>
      </c>
      <c r="I12" s="70">
        <v>0</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3</v>
      </c>
      <c r="D13" s="68">
        <f t="shared" ref="D13:N13" si="1">SUM(D10:D12)</f>
        <v>3</v>
      </c>
      <c r="E13" s="68">
        <f t="shared" si="1"/>
        <v>0</v>
      </c>
      <c r="F13" s="68">
        <f t="shared" si="1"/>
        <v>0</v>
      </c>
      <c r="G13" s="68">
        <f t="shared" si="1"/>
        <v>0</v>
      </c>
      <c r="H13" s="68">
        <f t="shared" si="1"/>
        <v>57</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31</v>
      </c>
      <c r="D14" s="69">
        <f t="shared" ref="D14:N14" si="2">SUM(D9+D13)</f>
        <v>31</v>
      </c>
      <c r="E14" s="69">
        <f t="shared" si="2"/>
        <v>0</v>
      </c>
      <c r="F14" s="69">
        <f t="shared" si="2"/>
        <v>0</v>
      </c>
      <c r="G14" s="69">
        <f t="shared" si="2"/>
        <v>0</v>
      </c>
      <c r="H14" s="69">
        <f t="shared" si="2"/>
        <v>85</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2</v>
      </c>
      <c r="G18" s="164"/>
      <c r="H18" s="163"/>
      <c r="I18" s="162">
        <v>2</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154</v>
      </c>
      <c r="I22" s="130"/>
      <c r="J22" s="131" t="s">
        <v>155</v>
      </c>
      <c r="K22" s="132"/>
      <c r="L22" s="133"/>
      <c r="M22" s="134" t="s">
        <v>156</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mKlavT74bU/J1dr0aIyXOxw0OBoJDhLIACrQ1JtrzEF4mbQ9A/bIIXpkI7X6WMvaiDX7l808QN4BD76sH1cduA==" saltValue="ShoKUfijAZpUqb2i2HmuMA==" spinCount="100000" sheet="1" objects="1" scenarios="1"/>
  <protectedRanges>
    <protectedRange algorithmName="SHA-512" hashValue="Jq+M/14UXJ9uNVesHnJ+DdrqmPLPwm/nHomNSQ3c5J+FCXviamlCA96HCH1Er/5k9OKbdqHNZ/FNqI0O+M9X8w==" saltValue="e22/0qd4yRyj6EtQ0YEsPg==" spinCount="100000" sqref="C6:N8" name="DROZH"/>
    <protectedRange algorithmName="SHA-512" hashValue="FrAUnWYFJZ2zJZXtJeG/URAwnD2oaDvJC7ueLnbHFQS1jLXumkZ3b/BcmG6SSYOZ40ZQSOLAYW6GnD7SXG4l2A==" saltValue="JUYwASZB/IakwBOhYIdDpA==" spinCount="100000" sqref="C10:N12" name="DROZ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42" priority="7">
      <formula>LEN(TRIM(H17))&gt;0</formula>
    </cfRule>
  </conditionalFormatting>
  <conditionalFormatting sqref="A18:N18">
    <cfRule type="containsBlanks" dxfId="441" priority="6">
      <formula>LEN(TRIM(A13))=0</formula>
    </cfRule>
  </conditionalFormatting>
  <conditionalFormatting sqref="A18:N18">
    <cfRule type="notContainsBlanks" dxfId="440" priority="5">
      <formula>LEN(TRIM(A13))&gt;0</formula>
    </cfRule>
  </conditionalFormatting>
  <conditionalFormatting sqref="H22:N22">
    <cfRule type="containsBlanks" dxfId="439" priority="4">
      <formula>LEN(TRIM(H17))=0</formula>
    </cfRule>
  </conditionalFormatting>
  <conditionalFormatting sqref="H22:N22">
    <cfRule type="containsBlanks" dxfId="438" priority="3">
      <formula>LEN(TRIM(H17))=0</formula>
    </cfRule>
  </conditionalFormatting>
  <conditionalFormatting sqref="C6:N8 C10:N12">
    <cfRule type="containsBlanks" dxfId="437" priority="2">
      <formula>LEN(TRIM(C6))=0</formula>
    </cfRule>
  </conditionalFormatting>
  <conditionalFormatting sqref="C6:N8 C10:N12">
    <cfRule type="notContainsBlanks" dxfId="43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157</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10</v>
      </c>
      <c r="D6" s="58">
        <v>10</v>
      </c>
      <c r="E6" s="58">
        <v>0</v>
      </c>
      <c r="F6" s="58">
        <v>0</v>
      </c>
      <c r="G6" s="58">
        <v>0</v>
      </c>
      <c r="H6" s="58">
        <v>13</v>
      </c>
      <c r="I6" s="58">
        <v>13</v>
      </c>
      <c r="J6" s="58">
        <v>0</v>
      </c>
      <c r="K6" s="58">
        <v>0</v>
      </c>
      <c r="L6" s="59">
        <v>0</v>
      </c>
      <c r="M6" s="59">
        <v>0</v>
      </c>
      <c r="N6" s="59">
        <v>0</v>
      </c>
      <c r="O6" s="45"/>
      <c r="P6" s="45"/>
      <c r="Q6" s="47"/>
      <c r="R6" s="47"/>
      <c r="S6" s="47"/>
      <c r="T6" s="47"/>
      <c r="U6" s="47"/>
    </row>
    <row r="7" spans="1:21" ht="27" customHeight="1" x14ac:dyDescent="0.25">
      <c r="A7" s="108"/>
      <c r="B7" s="56" t="s">
        <v>98</v>
      </c>
      <c r="C7" s="57">
        <v>1</v>
      </c>
      <c r="D7" s="58">
        <v>1</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22</v>
      </c>
      <c r="D8" s="58">
        <v>22</v>
      </c>
      <c r="E8" s="58">
        <v>0</v>
      </c>
      <c r="F8" s="58">
        <v>0</v>
      </c>
      <c r="G8" s="58">
        <v>0</v>
      </c>
      <c r="H8" s="58">
        <v>23</v>
      </c>
      <c r="I8" s="58">
        <v>22</v>
      </c>
      <c r="J8" s="58">
        <v>0</v>
      </c>
      <c r="K8" s="58">
        <v>0</v>
      </c>
      <c r="L8" s="59">
        <v>0</v>
      </c>
      <c r="M8" s="59">
        <v>0</v>
      </c>
      <c r="N8" s="59">
        <v>0</v>
      </c>
      <c r="O8" s="45"/>
      <c r="P8" s="45"/>
      <c r="Q8" s="47"/>
      <c r="R8" s="47"/>
      <c r="S8" s="47"/>
      <c r="T8" s="47"/>
      <c r="U8" s="47"/>
    </row>
    <row r="9" spans="1:21" ht="27" customHeight="1" x14ac:dyDescent="0.25">
      <c r="A9" s="108"/>
      <c r="B9" s="60" t="s">
        <v>112</v>
      </c>
      <c r="C9" s="61">
        <f>SUM(C6:C8)</f>
        <v>33</v>
      </c>
      <c r="D9" s="61">
        <f t="shared" ref="D9:N9" si="0">SUM(D6:D8)</f>
        <v>33</v>
      </c>
      <c r="E9" s="61">
        <f t="shared" si="0"/>
        <v>0</v>
      </c>
      <c r="F9" s="61">
        <f t="shared" si="0"/>
        <v>0</v>
      </c>
      <c r="G9" s="61">
        <f t="shared" si="0"/>
        <v>0</v>
      </c>
      <c r="H9" s="61">
        <f t="shared" si="0"/>
        <v>36</v>
      </c>
      <c r="I9" s="61">
        <f t="shared" si="0"/>
        <v>35</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20</v>
      </c>
      <c r="D10" s="70">
        <v>20</v>
      </c>
      <c r="E10" s="70">
        <v>0</v>
      </c>
      <c r="F10" s="70">
        <v>0</v>
      </c>
      <c r="G10" s="70">
        <v>0</v>
      </c>
      <c r="H10" s="70">
        <v>24</v>
      </c>
      <c r="I10" s="70">
        <v>24</v>
      </c>
      <c r="J10" s="70">
        <v>0</v>
      </c>
      <c r="K10" s="70">
        <v>0</v>
      </c>
      <c r="L10" s="71">
        <v>0</v>
      </c>
      <c r="M10" s="71">
        <v>0</v>
      </c>
      <c r="N10" s="71">
        <v>0</v>
      </c>
      <c r="O10" s="45"/>
      <c r="P10" s="45"/>
      <c r="Q10" s="47"/>
      <c r="R10" s="47"/>
      <c r="S10" s="47"/>
      <c r="T10" s="47"/>
      <c r="U10" s="47"/>
    </row>
    <row r="11" spans="1:21" ht="27" customHeight="1" x14ac:dyDescent="0.25">
      <c r="A11" s="137"/>
      <c r="B11" s="56" t="s">
        <v>98</v>
      </c>
      <c r="C11" s="57">
        <v>0</v>
      </c>
      <c r="D11" s="70">
        <v>0</v>
      </c>
      <c r="E11" s="70">
        <v>0</v>
      </c>
      <c r="F11" s="70">
        <v>0</v>
      </c>
      <c r="G11" s="70">
        <v>0</v>
      </c>
      <c r="H11" s="70">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0</v>
      </c>
      <c r="D12" s="70">
        <v>0</v>
      </c>
      <c r="E12" s="70">
        <v>0</v>
      </c>
      <c r="F12" s="70">
        <v>0</v>
      </c>
      <c r="G12" s="70">
        <v>0</v>
      </c>
      <c r="H12" s="70">
        <v>0</v>
      </c>
      <c r="I12" s="70">
        <v>0</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20</v>
      </c>
      <c r="D13" s="68">
        <f t="shared" ref="D13:N13" si="1">SUM(D10:D12)</f>
        <v>20</v>
      </c>
      <c r="E13" s="68">
        <f t="shared" si="1"/>
        <v>0</v>
      </c>
      <c r="F13" s="68">
        <f t="shared" si="1"/>
        <v>0</v>
      </c>
      <c r="G13" s="68">
        <f t="shared" si="1"/>
        <v>0</v>
      </c>
      <c r="H13" s="68">
        <f t="shared" si="1"/>
        <v>24</v>
      </c>
      <c r="I13" s="68">
        <f t="shared" si="1"/>
        <v>24</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53</v>
      </c>
      <c r="D14" s="69">
        <f t="shared" ref="D14:N14" si="2">SUM(D9+D13)</f>
        <v>53</v>
      </c>
      <c r="E14" s="69">
        <f t="shared" si="2"/>
        <v>0</v>
      </c>
      <c r="F14" s="69">
        <f t="shared" si="2"/>
        <v>0</v>
      </c>
      <c r="G14" s="69">
        <f t="shared" si="2"/>
        <v>0</v>
      </c>
      <c r="H14" s="69">
        <f t="shared" si="2"/>
        <v>60</v>
      </c>
      <c r="I14" s="69">
        <f t="shared" si="2"/>
        <v>59</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158</v>
      </c>
      <c r="I22" s="130"/>
      <c r="J22" s="131" t="s">
        <v>159</v>
      </c>
      <c r="K22" s="132"/>
      <c r="L22" s="133"/>
      <c r="M22" s="134" t="s">
        <v>160</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ufdya8i2YCpiM12FvNsJqpz3vPRobCFjRz0cWOFSwrEZt1A9Ea7TlZ4Jva90Oo1NLvKGplgg28j3wnNusfnTJw==" saltValue="bI5PkpjW8k7Fh5d+mJO0oA==" spinCount="100000" sheet="1" objects="1" scenarios="1"/>
  <protectedRanges>
    <protectedRange algorithmName="SHA-512" hashValue="3OH1tSwFjpYkps8nugf4z9dbDsibF1uuyBs9HfF9QH3Jau56abZ415jlm0k3qHYisn6Y9MEejzxXXF3wwhiaPA==" saltValue="1E8n1Y7TZ4TU4MwEOOmyrA==" spinCount="100000" sqref="C6:N8" name="ELAB"/>
    <protectedRange algorithmName="SHA-512" hashValue="g+aC/zwpmuMiMqs0FjFIlDr+w/7gKHOGQxOiDei3RbquCNvYF1GIB+1hkgVOF6THUAm8jrlCrMOhff7E8huOFw==" saltValue="5Wy9mkwKBRl64ml+A63HRw==" spinCount="100000" sqref="C10:N12" name="ELAB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35" priority="7">
      <formula>LEN(TRIM(H17))&gt;0</formula>
    </cfRule>
  </conditionalFormatting>
  <conditionalFormatting sqref="A18:N18">
    <cfRule type="containsBlanks" dxfId="434" priority="6">
      <formula>LEN(TRIM(A13))=0</formula>
    </cfRule>
  </conditionalFormatting>
  <conditionalFormatting sqref="A18:N18">
    <cfRule type="notContainsBlanks" dxfId="433" priority="5">
      <formula>LEN(TRIM(A13))&gt;0</formula>
    </cfRule>
  </conditionalFormatting>
  <conditionalFormatting sqref="H22:N22">
    <cfRule type="containsBlanks" dxfId="432" priority="4">
      <formula>LEN(TRIM(H17))=0</formula>
    </cfRule>
  </conditionalFormatting>
  <conditionalFormatting sqref="H22:N22">
    <cfRule type="containsBlanks" dxfId="431" priority="3">
      <formula>LEN(TRIM(H17))=0</formula>
    </cfRule>
  </conditionalFormatting>
  <conditionalFormatting sqref="C6:N8 C10:N12">
    <cfRule type="containsBlanks" dxfId="430" priority="2">
      <formula>LEN(TRIM(C6))=0</formula>
    </cfRule>
  </conditionalFormatting>
  <conditionalFormatting sqref="C6:N8 C10:N12">
    <cfRule type="notContainsBlanks" dxfId="429"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161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HkynaUjk/jJqV3G0OU+dexa3wKoqwuTSyHHR5CTjUOweZpFXjhkWC4AWwC9LEGtZR5E1LUUa33/T+GjJdI5Gdw==" saltValue="hQ+jAKvQ+8mgks+jlQwLjg==" spinCount="100000" sheet="1" objects="1" scenarios="1"/>
  <protectedRanges>
    <protectedRange algorithmName="SHA-512" hashValue="E1U8lIqmfHOXnFtbEbxgWNNTkbtgBVR45WXpUj/Y2K6nri+D1Uk/bweJZPRAi2pWIEuBSMLziicWq38/3VtGFg==" saltValue="woqcZQ2lxPPnQDj2qBWZzA==" spinCount="100000" sqref="C6:N8" name="ZAINSK"/>
    <protectedRange algorithmName="SHA-512" hashValue="DW1AErl3hrEhPvZkcn1dgMrRcsUG40/2z0sxirHXYZbVvcAXxHbVkSBpFvdpvs1m2XoPpSf1r0rjSHqxN2YYjw==" saltValue="5ReZ8RCjA76fK5qCGq8FRg==" spinCount="100000" sqref="C10:N12" name="ZAINS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28" priority="7">
      <formula>LEN(TRIM(H17))&gt;0</formula>
    </cfRule>
  </conditionalFormatting>
  <conditionalFormatting sqref="A18:N18">
    <cfRule type="containsBlanks" dxfId="427" priority="6">
      <formula>LEN(TRIM(A13))=0</formula>
    </cfRule>
  </conditionalFormatting>
  <conditionalFormatting sqref="A18:N18">
    <cfRule type="notContainsBlanks" dxfId="426" priority="5">
      <formula>LEN(TRIM(A13))&gt;0</formula>
    </cfRule>
  </conditionalFormatting>
  <conditionalFormatting sqref="H22:N22">
    <cfRule type="containsBlanks" dxfId="425" priority="4">
      <formula>LEN(TRIM(H17))=0</formula>
    </cfRule>
  </conditionalFormatting>
  <conditionalFormatting sqref="H22:N22">
    <cfRule type="containsBlanks" dxfId="424" priority="3">
      <formula>LEN(TRIM(H17))=0</formula>
    </cfRule>
  </conditionalFormatting>
  <conditionalFormatting sqref="C6:N8 C10:N12">
    <cfRule type="containsBlanks" dxfId="423" priority="2">
      <formula>LEN(TRIM(C6))=0</formula>
    </cfRule>
  </conditionalFormatting>
  <conditionalFormatting sqref="C6:N8 C10:N12">
    <cfRule type="notContainsBlanks" dxfId="42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162</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58"/>
      <c r="F10" s="58"/>
      <c r="G10" s="58"/>
      <c r="H10" s="70"/>
      <c r="I10" s="70"/>
      <c r="J10" s="70"/>
      <c r="K10" s="70"/>
      <c r="L10" s="71"/>
      <c r="M10" s="71"/>
      <c r="N10" s="71"/>
      <c r="O10" s="45"/>
      <c r="P10" s="45"/>
      <c r="Q10" s="47"/>
      <c r="R10" s="47"/>
      <c r="S10" s="47"/>
      <c r="T10" s="47"/>
      <c r="U10" s="47"/>
    </row>
    <row r="11" spans="1:21" ht="27" customHeight="1" x14ac:dyDescent="0.25">
      <c r="A11" s="137"/>
      <c r="B11" s="56" t="s">
        <v>98</v>
      </c>
      <c r="C11" s="57"/>
      <c r="D11" s="70"/>
      <c r="E11" s="58"/>
      <c r="F11" s="58"/>
      <c r="G11" s="58"/>
      <c r="H11" s="70"/>
      <c r="I11" s="70"/>
      <c r="J11" s="70"/>
      <c r="K11" s="70"/>
      <c r="L11" s="71"/>
      <c r="M11" s="71"/>
      <c r="N11" s="71"/>
      <c r="O11" s="45"/>
      <c r="P11" s="45"/>
      <c r="Q11" s="47"/>
      <c r="R11" s="47"/>
      <c r="S11" s="47"/>
      <c r="T11" s="47"/>
      <c r="U11" s="47"/>
    </row>
    <row r="12" spans="1:21" ht="27" customHeight="1" x14ac:dyDescent="0.25">
      <c r="A12" s="137"/>
      <c r="B12" s="56" t="s">
        <v>99</v>
      </c>
      <c r="C12" s="57"/>
      <c r="D12" s="70"/>
      <c r="E12" s="58"/>
      <c r="F12" s="58"/>
      <c r="G12" s="58"/>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gpyUJfKyEha69Zh7Ve+VB8B33naG4qGOgfYhjlvBcTXMKkehpbCsxz1iJeRdwwxAPWcXDnOkqio+uBXSYrkAmg==" saltValue="WJB2CncuheS5NzTmaprGKw==" spinCount="100000" sheet="1" objects="1" scenarios="1"/>
  <protectedRanges>
    <protectedRange algorithmName="SHA-512" hashValue="SWswPPi+QKp0SPmfvdPtW7QtuI454AyI4SYS2kE1kbqj6wLO2/c8LnEevhVynDzMtPxJFTEAGsdqUJT9M24xFA==" saltValue="KH7M2yciQJJFdTHveYSGJg==" spinCount="100000" sqref="C6:N8" name="ZELEN"/>
    <protectedRange algorithmName="SHA-512" hashValue="PSpA6cYAmGPGtTziaaCmzcVoilcrWYK1oyrDsN+789WdYcpd9kpP5iyY5umxsP5QO3fOOMqi3iB1sq2sHULQvA==" saltValue="kI9A3By2lSppTed9eU7sbQ==" spinCount="100000" sqref="C10:N12" name="ZELEN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21" priority="9">
      <formula>LEN(TRIM(H17))&gt;0</formula>
    </cfRule>
  </conditionalFormatting>
  <conditionalFormatting sqref="A18:N18">
    <cfRule type="containsBlanks" dxfId="420" priority="8">
      <formula>LEN(TRIM(A13))=0</formula>
    </cfRule>
  </conditionalFormatting>
  <conditionalFormatting sqref="E10:G12">
    <cfRule type="notContainsBlanks" dxfId="419" priority="7">
      <formula>LEN(TRIM(C6))&gt;0</formula>
    </cfRule>
  </conditionalFormatting>
  <conditionalFormatting sqref="A18:N18">
    <cfRule type="notContainsBlanks" dxfId="418" priority="6">
      <formula>LEN(TRIM(A13))&gt;0</formula>
    </cfRule>
  </conditionalFormatting>
  <conditionalFormatting sqref="E10:G12">
    <cfRule type="containsBlanks" dxfId="417" priority="5">
      <formula>LEN(TRIM(C6))=0</formula>
    </cfRule>
  </conditionalFormatting>
  <conditionalFormatting sqref="H22:N22">
    <cfRule type="containsBlanks" dxfId="416" priority="4">
      <formula>LEN(TRIM(H17))=0</formula>
    </cfRule>
  </conditionalFormatting>
  <conditionalFormatting sqref="H22:N22">
    <cfRule type="containsBlanks" dxfId="415" priority="3">
      <formula>LEN(TRIM(H17))=0</formula>
    </cfRule>
  </conditionalFormatting>
  <conditionalFormatting sqref="C6:N8 C10:N12">
    <cfRule type="containsBlanks" dxfId="414" priority="2">
      <formula>LEN(TRIM(C6))=0</formula>
    </cfRule>
  </conditionalFormatting>
  <conditionalFormatting sqref="C6:N8 C10:N12">
    <cfRule type="notContainsBlanks" dxfId="413"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163</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K8goCuwkCIg+9fL9mb18FteKjlFAIIQ9+SPp8JOY2GoSfPBRN3T8KqOzCoo/Lz/GgRZXoPxWEHJRywI+z1b3Kw==" saltValue="S8DhprP1Kv9L38fszYIf8Q==" spinCount="100000" sheet="1" objects="1" scenarios="1"/>
  <protectedRanges>
    <protectedRange algorithmName="SHA-512" hashValue="1+ckRAWpR7MGhJQofiQPm2NI3VEIj8sFhOlIHlzPjdJUI3+Trku8cUDimlBV8DfKoN7U/G84D0GXqPraTN5Y5A==" saltValue="qjA/A5nwDMoApapxLegdAQ==" spinCount="100000" sqref="C6:N8" name="KAIB"/>
    <protectedRange algorithmName="SHA-512" hashValue="d8qVkpW1PhULgy/bP30dUhjNSG/H9mMWZpH75Og0zjV7iuyiMFG4szkTTBBFsiKZYnR+LhhWNeMEUVHrf89OgA==" saltValue="3HeKZ7uYqegHZYsCS/N5kg==" spinCount="100000" sqref="C10:N12" name="KAIB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12" priority="7">
      <formula>LEN(TRIM(H17))&gt;0</formula>
    </cfRule>
  </conditionalFormatting>
  <conditionalFormatting sqref="A18:N18">
    <cfRule type="containsBlanks" dxfId="411" priority="6">
      <formula>LEN(TRIM(A13))=0</formula>
    </cfRule>
  </conditionalFormatting>
  <conditionalFormatting sqref="A18:N18">
    <cfRule type="notContainsBlanks" dxfId="410" priority="5">
      <formula>LEN(TRIM(A13))&gt;0</formula>
    </cfRule>
  </conditionalFormatting>
  <conditionalFormatting sqref="H22:N22">
    <cfRule type="containsBlanks" dxfId="409" priority="4">
      <formula>LEN(TRIM(H17))=0</formula>
    </cfRule>
  </conditionalFormatting>
  <conditionalFormatting sqref="H22:N22">
    <cfRule type="containsBlanks" dxfId="408" priority="3">
      <formula>LEN(TRIM(H17))=0</formula>
    </cfRule>
  </conditionalFormatting>
  <conditionalFormatting sqref="C6:N8 C10:N12">
    <cfRule type="containsBlanks" dxfId="407" priority="2">
      <formula>LEN(TRIM(C6))=0</formula>
    </cfRule>
  </conditionalFormatting>
  <conditionalFormatting sqref="C6:N8 C10:N12">
    <cfRule type="notContainsBlanks" dxfId="40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I4"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164</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10</v>
      </c>
      <c r="D6" s="58">
        <v>10</v>
      </c>
      <c r="E6" s="58">
        <v>0</v>
      </c>
      <c r="F6" s="58">
        <v>0</v>
      </c>
      <c r="G6" s="58">
        <v>0</v>
      </c>
      <c r="H6" s="58">
        <v>10</v>
      </c>
      <c r="I6" s="58">
        <v>10</v>
      </c>
      <c r="J6" s="58">
        <v>0</v>
      </c>
      <c r="K6" s="58">
        <v>0</v>
      </c>
      <c r="L6" s="59">
        <v>0</v>
      </c>
      <c r="M6" s="59">
        <v>0</v>
      </c>
      <c r="N6" s="59">
        <v>0</v>
      </c>
      <c r="O6" s="45"/>
      <c r="P6" s="45"/>
      <c r="Q6" s="47"/>
      <c r="R6" s="47"/>
      <c r="S6" s="47"/>
      <c r="T6" s="47"/>
      <c r="U6" s="47"/>
    </row>
    <row r="7" spans="1:21" ht="27" customHeight="1" x14ac:dyDescent="0.25">
      <c r="A7" s="108"/>
      <c r="B7" s="56" t="s">
        <v>98</v>
      </c>
      <c r="C7" s="57">
        <v>3</v>
      </c>
      <c r="D7" s="58">
        <v>3</v>
      </c>
      <c r="E7" s="58">
        <v>0</v>
      </c>
      <c r="F7" s="58">
        <v>0</v>
      </c>
      <c r="G7" s="58">
        <v>0</v>
      </c>
      <c r="H7" s="58">
        <v>3</v>
      </c>
      <c r="I7" s="58">
        <v>3</v>
      </c>
      <c r="J7" s="58">
        <v>0</v>
      </c>
      <c r="K7" s="58">
        <v>0</v>
      </c>
      <c r="L7" s="59">
        <v>0</v>
      </c>
      <c r="M7" s="59">
        <v>0</v>
      </c>
      <c r="N7" s="59">
        <v>0</v>
      </c>
      <c r="O7" s="45"/>
      <c r="P7" s="45"/>
      <c r="Q7" s="47"/>
      <c r="R7" s="47"/>
      <c r="S7" s="47"/>
      <c r="T7" s="47"/>
      <c r="U7" s="47"/>
    </row>
    <row r="8" spans="1:21" ht="27" customHeight="1" x14ac:dyDescent="0.25">
      <c r="A8" s="108"/>
      <c r="B8" s="56" t="s">
        <v>99</v>
      </c>
      <c r="C8" s="57">
        <v>22</v>
      </c>
      <c r="D8" s="58">
        <v>22</v>
      </c>
      <c r="E8" s="58">
        <v>0</v>
      </c>
      <c r="F8" s="58">
        <v>0</v>
      </c>
      <c r="G8" s="58">
        <v>0</v>
      </c>
      <c r="H8" s="58">
        <v>22</v>
      </c>
      <c r="I8" s="58">
        <v>22</v>
      </c>
      <c r="J8" s="58">
        <v>0</v>
      </c>
      <c r="K8" s="58">
        <v>0</v>
      </c>
      <c r="L8" s="59">
        <v>0</v>
      </c>
      <c r="M8" s="59">
        <v>0</v>
      </c>
      <c r="N8" s="59">
        <v>0</v>
      </c>
      <c r="O8" s="45"/>
      <c r="P8" s="45"/>
      <c r="Q8" s="47"/>
      <c r="R8" s="47"/>
      <c r="S8" s="47"/>
      <c r="T8" s="47"/>
      <c r="U8" s="47"/>
    </row>
    <row r="9" spans="1:21" ht="27" customHeight="1" x14ac:dyDescent="0.25">
      <c r="A9" s="108"/>
      <c r="B9" s="60" t="s">
        <v>112</v>
      </c>
      <c r="C9" s="61">
        <f>SUM(C6:C8)</f>
        <v>35</v>
      </c>
      <c r="D9" s="61">
        <f t="shared" ref="D9:N9" si="0">SUM(D6:D8)</f>
        <v>35</v>
      </c>
      <c r="E9" s="61">
        <f t="shared" si="0"/>
        <v>0</v>
      </c>
      <c r="F9" s="61">
        <f t="shared" si="0"/>
        <v>0</v>
      </c>
      <c r="G9" s="61">
        <f t="shared" si="0"/>
        <v>0</v>
      </c>
      <c r="H9" s="61">
        <f t="shared" si="0"/>
        <v>35</v>
      </c>
      <c r="I9" s="61">
        <f t="shared" si="0"/>
        <v>35</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83</v>
      </c>
      <c r="D10" s="70">
        <v>83</v>
      </c>
      <c r="E10" s="70">
        <v>0</v>
      </c>
      <c r="F10" s="70">
        <v>0</v>
      </c>
      <c r="G10" s="70">
        <v>0</v>
      </c>
      <c r="H10" s="70">
        <v>83</v>
      </c>
      <c r="I10" s="70">
        <v>83</v>
      </c>
      <c r="J10" s="70">
        <v>0</v>
      </c>
      <c r="K10" s="70">
        <v>0</v>
      </c>
      <c r="L10" s="71">
        <v>0</v>
      </c>
      <c r="M10" s="71">
        <v>0</v>
      </c>
      <c r="N10" s="71">
        <v>0</v>
      </c>
      <c r="O10" s="45"/>
      <c r="P10" s="45"/>
      <c r="Q10" s="47"/>
      <c r="R10" s="47"/>
      <c r="S10" s="47"/>
      <c r="T10" s="47"/>
      <c r="U10" s="47"/>
    </row>
    <row r="11" spans="1:21" ht="27" customHeight="1" x14ac:dyDescent="0.25">
      <c r="A11" s="137"/>
      <c r="B11" s="56" t="s">
        <v>98</v>
      </c>
      <c r="C11" s="57">
        <v>1</v>
      </c>
      <c r="D11" s="70">
        <v>1</v>
      </c>
      <c r="E11" s="70">
        <v>0</v>
      </c>
      <c r="F11" s="70">
        <v>0</v>
      </c>
      <c r="G11" s="70">
        <v>0</v>
      </c>
      <c r="H11" s="70">
        <v>1</v>
      </c>
      <c r="I11" s="70">
        <v>1</v>
      </c>
      <c r="J11" s="70">
        <v>0</v>
      </c>
      <c r="K11" s="70">
        <v>0</v>
      </c>
      <c r="L11" s="71">
        <v>0</v>
      </c>
      <c r="M11" s="71">
        <v>0</v>
      </c>
      <c r="N11" s="71">
        <v>0</v>
      </c>
      <c r="O11" s="45"/>
      <c r="P11" s="45"/>
      <c r="Q11" s="47"/>
      <c r="R11" s="47"/>
      <c r="S11" s="47"/>
      <c r="T11" s="47"/>
      <c r="U11" s="47"/>
    </row>
    <row r="12" spans="1:21" ht="27" customHeight="1" x14ac:dyDescent="0.25">
      <c r="A12" s="137"/>
      <c r="B12" s="56" t="s">
        <v>99</v>
      </c>
      <c r="C12" s="57">
        <v>32</v>
      </c>
      <c r="D12" s="70">
        <v>32</v>
      </c>
      <c r="E12" s="70">
        <v>0</v>
      </c>
      <c r="F12" s="70">
        <v>0</v>
      </c>
      <c r="G12" s="70">
        <v>0</v>
      </c>
      <c r="H12" s="70">
        <v>32</v>
      </c>
      <c r="I12" s="70">
        <v>32</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116</v>
      </c>
      <c r="D13" s="68">
        <f t="shared" ref="D13:N13" si="1">SUM(D10:D12)</f>
        <v>116</v>
      </c>
      <c r="E13" s="68">
        <f t="shared" si="1"/>
        <v>0</v>
      </c>
      <c r="F13" s="68">
        <f t="shared" si="1"/>
        <v>0</v>
      </c>
      <c r="G13" s="68">
        <f t="shared" si="1"/>
        <v>0</v>
      </c>
      <c r="H13" s="68">
        <f t="shared" si="1"/>
        <v>116</v>
      </c>
      <c r="I13" s="68">
        <f t="shared" si="1"/>
        <v>116</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151</v>
      </c>
      <c r="D14" s="69">
        <f t="shared" ref="D14:N14" si="2">SUM(D9+D13)</f>
        <v>151</v>
      </c>
      <c r="E14" s="69">
        <f t="shared" si="2"/>
        <v>0</v>
      </c>
      <c r="F14" s="69">
        <f t="shared" si="2"/>
        <v>0</v>
      </c>
      <c r="G14" s="69">
        <f t="shared" si="2"/>
        <v>0</v>
      </c>
      <c r="H14" s="69">
        <f t="shared" si="2"/>
        <v>151</v>
      </c>
      <c r="I14" s="69">
        <f t="shared" si="2"/>
        <v>151</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165</v>
      </c>
      <c r="I22" s="130"/>
      <c r="J22" s="131" t="s">
        <v>166</v>
      </c>
      <c r="K22" s="132"/>
      <c r="L22" s="133"/>
      <c r="M22" s="134" t="s">
        <v>167</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e2qsFO5FiHMGLifM/QOvBOLz0MmNuVtapPnbRd0vDjlLHFRJOJ/xwBgit+q6EO3/oBjmFZHmpDT5gijeV3/1Xg==" saltValue="/ArqpibVkGZeBOInpdpllw==" spinCount="100000" sheet="1" objects="1" scenarios="1"/>
  <protectedRanges>
    <protectedRange algorithmName="SHA-512" hashValue="Aqm3zP3ub2KkNbih6DY7auNODL/MpILkCDwRWItUv9rPrmId/gS3ScEmMopGYEvXc5wEHlrTAOprznp+IY39wQ==" saltValue="woHPGN7vyLlatsMKrdchCA==" spinCount="100000" sqref="C6:N8" name="KU"/>
    <protectedRange algorithmName="SHA-512" hashValue="cDeoPPH28/ZO4S/YkPz618BveaWKkrKZpdlrRf0wTsKgZ1gDC5gsToQtH/g+1cjJhRX/ckHV4NegHZzTlwc19g==" saltValue="NxWXFJIytF0XOLTEixqQdw==" spinCount="100000" sqref="C10:N12" name="KUU"/>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405" priority="7">
      <formula>LEN(TRIM(H17))&gt;0</formula>
    </cfRule>
  </conditionalFormatting>
  <conditionalFormatting sqref="A18:N18">
    <cfRule type="containsBlanks" dxfId="404" priority="6">
      <formula>LEN(TRIM(A13))=0</formula>
    </cfRule>
  </conditionalFormatting>
  <conditionalFormatting sqref="A18:N18">
    <cfRule type="notContainsBlanks" dxfId="403" priority="5">
      <formula>LEN(TRIM(A13))&gt;0</formula>
    </cfRule>
  </conditionalFormatting>
  <conditionalFormatting sqref="H22:N22">
    <cfRule type="containsBlanks" dxfId="402" priority="4">
      <formula>LEN(TRIM(H17))=0</formula>
    </cfRule>
  </conditionalFormatting>
  <conditionalFormatting sqref="H22:N22">
    <cfRule type="containsBlanks" dxfId="401" priority="3">
      <formula>LEN(TRIM(H17))=0</formula>
    </cfRule>
  </conditionalFormatting>
  <conditionalFormatting sqref="C6:N8 C10:N12">
    <cfRule type="containsBlanks" dxfId="400" priority="2">
      <formula>LEN(TRIM(C6))=0</formula>
    </cfRule>
  </conditionalFormatting>
  <conditionalFormatting sqref="C6:N8 C10:N12">
    <cfRule type="notContainsBlanks" dxfId="399"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8"/>
  <sheetViews>
    <sheetView showGridLines="0" zoomScale="115" workbookViewId="0">
      <selection sqref="A1:E1"/>
    </sheetView>
  </sheetViews>
  <sheetFormatPr defaultRowHeight="15" x14ac:dyDescent="0.25"/>
  <cols>
    <col min="1" max="1" width="21.7109375" bestFit="1" customWidth="1"/>
    <col min="2" max="2" width="35.85546875" customWidth="1"/>
    <col min="3" max="3" width="32.42578125" customWidth="1"/>
    <col min="4" max="4" width="37.7109375" customWidth="1"/>
    <col min="5" max="5" width="36.42578125" customWidth="1"/>
  </cols>
  <sheetData>
    <row r="1" spans="1:5" ht="31.5" customHeight="1" x14ac:dyDescent="0.25">
      <c r="A1" s="88" t="s">
        <v>59</v>
      </c>
      <c r="B1" s="89"/>
      <c r="C1" s="89"/>
      <c r="D1" s="89"/>
      <c r="E1" s="90"/>
    </row>
    <row r="2" spans="1:5" ht="47.25" x14ac:dyDescent="0.25">
      <c r="A2" s="14" t="s">
        <v>1</v>
      </c>
      <c r="B2" s="14" t="s">
        <v>60</v>
      </c>
      <c r="C2" s="14" t="s">
        <v>61</v>
      </c>
      <c r="D2" s="14" t="s">
        <v>62</v>
      </c>
      <c r="E2" s="14" t="s">
        <v>63</v>
      </c>
    </row>
    <row r="3" spans="1:5" ht="15.75" x14ac:dyDescent="0.25">
      <c r="A3" s="15" t="s">
        <v>5</v>
      </c>
      <c r="B3" s="24">
        <f>СВОД!C4</f>
        <v>0</v>
      </c>
      <c r="C3" s="24">
        <f>СВОД!D4</f>
        <v>0</v>
      </c>
      <c r="D3" s="24">
        <f>СВОД!H4</f>
        <v>0</v>
      </c>
      <c r="E3" s="24">
        <f>СВОД!I4</f>
        <v>0</v>
      </c>
    </row>
    <row r="4" spans="1:5" ht="15.75" x14ac:dyDescent="0.25">
      <c r="A4" s="17" t="s">
        <v>6</v>
      </c>
      <c r="B4" s="25">
        <f>СВОД!C5</f>
        <v>41</v>
      </c>
      <c r="C4" s="25">
        <f>СВОД!D5</f>
        <v>0</v>
      </c>
      <c r="D4" s="25">
        <f>СВОД!H5</f>
        <v>11</v>
      </c>
      <c r="E4" s="25">
        <f>СВОД!I5</f>
        <v>0</v>
      </c>
    </row>
    <row r="5" spans="1:5" ht="15.75" x14ac:dyDescent="0.25">
      <c r="A5" s="19" t="s">
        <v>7</v>
      </c>
      <c r="B5" s="24">
        <f>СВОД!C6</f>
        <v>0</v>
      </c>
      <c r="C5" s="24">
        <f>СВОД!D6</f>
        <v>0</v>
      </c>
      <c r="D5" s="24">
        <f>СВОД!H6</f>
        <v>0</v>
      </c>
      <c r="E5" s="24">
        <f>СВОД!I6</f>
        <v>0</v>
      </c>
    </row>
    <row r="6" spans="1:5" ht="15.75" x14ac:dyDescent="0.25">
      <c r="A6" s="20" t="s">
        <v>8</v>
      </c>
      <c r="B6" s="25">
        <f>СВОД!C7</f>
        <v>98</v>
      </c>
      <c r="C6" s="25">
        <f>СВОД!D7</f>
        <v>4</v>
      </c>
      <c r="D6" s="25">
        <f>СВОД!H7</f>
        <v>296</v>
      </c>
      <c r="E6" s="25">
        <f>СВОД!I7</f>
        <v>0</v>
      </c>
    </row>
    <row r="7" spans="1:5" ht="15.75" x14ac:dyDescent="0.25">
      <c r="A7" s="19" t="s">
        <v>9</v>
      </c>
      <c r="B7" s="24">
        <f>СВОД!C8</f>
        <v>0</v>
      </c>
      <c r="C7" s="24">
        <f>СВОД!D8</f>
        <v>0</v>
      </c>
      <c r="D7" s="24">
        <f>СВОД!H8</f>
        <v>0</v>
      </c>
      <c r="E7" s="24">
        <f>СВОД!I8</f>
        <v>0</v>
      </c>
    </row>
    <row r="8" spans="1:5" ht="15.75" x14ac:dyDescent="0.25">
      <c r="A8" s="20" t="s">
        <v>10</v>
      </c>
      <c r="B8" s="25">
        <f>СВОД!C9</f>
        <v>306</v>
      </c>
      <c r="C8" s="25">
        <f>СВОД!D9</f>
        <v>0</v>
      </c>
      <c r="D8" s="25">
        <f>СВОД!H9</f>
        <v>306</v>
      </c>
      <c r="E8" s="25">
        <f>СВОД!I9</f>
        <v>0</v>
      </c>
    </row>
    <row r="9" spans="1:5" ht="15.75" x14ac:dyDescent="0.25">
      <c r="A9" s="19" t="s">
        <v>11</v>
      </c>
      <c r="B9" s="24">
        <f>СВОД!C10</f>
        <v>45</v>
      </c>
      <c r="C9" s="24">
        <f>СВОД!D10</f>
        <v>0</v>
      </c>
      <c r="D9" s="24">
        <f>СВОД!H10</f>
        <v>45</v>
      </c>
      <c r="E9" s="24">
        <f>СВОД!I10</f>
        <v>0</v>
      </c>
    </row>
    <row r="10" spans="1:5" ht="15.75" x14ac:dyDescent="0.25">
      <c r="A10" s="20" t="s">
        <v>12</v>
      </c>
      <c r="B10" s="26">
        <f>СВОД!C11</f>
        <v>0</v>
      </c>
      <c r="C10" s="26">
        <f>СВОД!D11</f>
        <v>0</v>
      </c>
      <c r="D10" s="26">
        <f>СВОД!H11</f>
        <v>0</v>
      </c>
      <c r="E10" s="26">
        <f>СВОД!I11</f>
        <v>0</v>
      </c>
    </row>
    <row r="11" spans="1:5" ht="15.75" x14ac:dyDescent="0.25">
      <c r="A11" s="19" t="s">
        <v>13</v>
      </c>
      <c r="B11" s="27">
        <f>СВОД!C12</f>
        <v>239</v>
      </c>
      <c r="C11" s="27">
        <f>СВОД!D12</f>
        <v>0</v>
      </c>
      <c r="D11" s="27">
        <f>СВОД!H12</f>
        <v>231</v>
      </c>
      <c r="E11" s="27">
        <f>СВОД!I12</f>
        <v>0</v>
      </c>
    </row>
    <row r="12" spans="1:5" ht="15.75" x14ac:dyDescent="0.25">
      <c r="A12" s="20" t="s">
        <v>14</v>
      </c>
      <c r="B12" s="26">
        <f>СВОД!C13</f>
        <v>90</v>
      </c>
      <c r="C12" s="26">
        <f>СВОД!D13</f>
        <v>0</v>
      </c>
      <c r="D12" s="26">
        <f>СВОД!H13</f>
        <v>0</v>
      </c>
      <c r="E12" s="26">
        <f>СВОД!I13</f>
        <v>0</v>
      </c>
    </row>
    <row r="13" spans="1:5" ht="15.75" x14ac:dyDescent="0.25">
      <c r="A13" s="19" t="s">
        <v>15</v>
      </c>
      <c r="B13" s="27">
        <f>СВОД!C14</f>
        <v>0</v>
      </c>
      <c r="C13" s="27">
        <f>СВОД!D14</f>
        <v>0</v>
      </c>
      <c r="D13" s="27">
        <f>СВОД!H14</f>
        <v>0</v>
      </c>
      <c r="E13" s="27">
        <f>СВОД!I14</f>
        <v>0</v>
      </c>
    </row>
    <row r="14" spans="1:5" ht="15.75" x14ac:dyDescent="0.25">
      <c r="A14" s="20" t="s">
        <v>16</v>
      </c>
      <c r="B14" s="26">
        <f>СВОД!C15</f>
        <v>43</v>
      </c>
      <c r="C14" s="26">
        <f>СВОД!D15</f>
        <v>0</v>
      </c>
      <c r="D14" s="26">
        <f>СВОД!H15</f>
        <v>43</v>
      </c>
      <c r="E14" s="26">
        <f>СВОД!I15</f>
        <v>0</v>
      </c>
    </row>
    <row r="15" spans="1:5" ht="15.75" x14ac:dyDescent="0.25">
      <c r="A15" s="19" t="s">
        <v>17</v>
      </c>
      <c r="B15" s="27">
        <f>СВОД!C16</f>
        <v>182</v>
      </c>
      <c r="C15" s="27">
        <f>СВОД!D16</f>
        <v>0</v>
      </c>
      <c r="D15" s="27">
        <f>СВОД!H16</f>
        <v>0</v>
      </c>
      <c r="E15" s="27">
        <f>СВОД!I16</f>
        <v>0</v>
      </c>
    </row>
    <row r="16" spans="1:5" ht="15.75" x14ac:dyDescent="0.25">
      <c r="A16" s="20" t="s">
        <v>18</v>
      </c>
      <c r="B16" s="26">
        <f>СВОД!C17</f>
        <v>0</v>
      </c>
      <c r="C16" s="26">
        <f>СВОД!D17</f>
        <v>0</v>
      </c>
      <c r="D16" s="26">
        <f>СВОД!H17</f>
        <v>0</v>
      </c>
      <c r="E16" s="26">
        <f>СВОД!I17</f>
        <v>0</v>
      </c>
    </row>
    <row r="17" spans="1:5" ht="15.75" x14ac:dyDescent="0.25">
      <c r="A17" s="19" t="s">
        <v>19</v>
      </c>
      <c r="B17" s="27">
        <f>СВОД!C18</f>
        <v>0</v>
      </c>
      <c r="C17" s="27">
        <f>СВОД!D18</f>
        <v>0</v>
      </c>
      <c r="D17" s="27">
        <f>СВОД!H18</f>
        <v>0</v>
      </c>
      <c r="E17" s="27">
        <f>СВОД!I18</f>
        <v>0</v>
      </c>
    </row>
    <row r="18" spans="1:5" ht="15.75" x14ac:dyDescent="0.25">
      <c r="A18" s="20" t="s">
        <v>20</v>
      </c>
      <c r="B18" s="26">
        <f>СВОД!C19</f>
        <v>306</v>
      </c>
      <c r="C18" s="26">
        <f>СВОД!D19</f>
        <v>0</v>
      </c>
      <c r="D18" s="26">
        <f>СВОД!H19</f>
        <v>474</v>
      </c>
      <c r="E18" s="26">
        <f>СВОД!I19</f>
        <v>0</v>
      </c>
    </row>
    <row r="19" spans="1:5" ht="15.75" x14ac:dyDescent="0.25">
      <c r="A19" s="19" t="s">
        <v>21</v>
      </c>
      <c r="B19" s="27">
        <f>СВОД!C20</f>
        <v>0</v>
      </c>
      <c r="C19" s="27">
        <f>СВОД!D20</f>
        <v>0</v>
      </c>
      <c r="D19" s="27">
        <f>СВОД!H20</f>
        <v>0</v>
      </c>
      <c r="E19" s="27">
        <f>СВОД!I20</f>
        <v>0</v>
      </c>
    </row>
    <row r="20" spans="1:5" ht="15.75" x14ac:dyDescent="0.25">
      <c r="A20" s="20" t="s">
        <v>22</v>
      </c>
      <c r="B20" s="26">
        <f>СВОД!C21</f>
        <v>0</v>
      </c>
      <c r="C20" s="26">
        <f>СВОД!D21</f>
        <v>0</v>
      </c>
      <c r="D20" s="26">
        <f>СВОД!H21</f>
        <v>0</v>
      </c>
      <c r="E20" s="26">
        <f>СВОД!I21</f>
        <v>0</v>
      </c>
    </row>
    <row r="21" spans="1:5" ht="15.75" x14ac:dyDescent="0.25">
      <c r="A21" s="19" t="s">
        <v>23</v>
      </c>
      <c r="B21" s="27">
        <f>СВОД!C22</f>
        <v>31</v>
      </c>
      <c r="C21" s="27">
        <f>СВОД!D22</f>
        <v>0</v>
      </c>
      <c r="D21" s="27">
        <f>СВОД!H22</f>
        <v>0</v>
      </c>
      <c r="E21" s="27">
        <f>СВОД!I22</f>
        <v>0</v>
      </c>
    </row>
    <row r="22" spans="1:5" ht="15.75" x14ac:dyDescent="0.25">
      <c r="A22" s="20" t="s">
        <v>24</v>
      </c>
      <c r="B22" s="26">
        <f>СВОД!C23</f>
        <v>53</v>
      </c>
      <c r="C22" s="26">
        <f>СВОД!D23</f>
        <v>0</v>
      </c>
      <c r="D22" s="26">
        <f>СВОД!H23</f>
        <v>59</v>
      </c>
      <c r="E22" s="26">
        <f>СВОД!I23</f>
        <v>0</v>
      </c>
    </row>
    <row r="23" spans="1:5" ht="15.75" x14ac:dyDescent="0.25">
      <c r="A23" s="19" t="s">
        <v>25</v>
      </c>
      <c r="B23" s="27">
        <f>СВОД!C24</f>
        <v>0</v>
      </c>
      <c r="C23" s="27">
        <f>СВОД!D24</f>
        <v>0</v>
      </c>
      <c r="D23" s="27">
        <f>СВОД!H24</f>
        <v>0</v>
      </c>
      <c r="E23" s="27">
        <f>СВОД!I24</f>
        <v>0</v>
      </c>
    </row>
    <row r="24" spans="1:5" ht="15.75" x14ac:dyDescent="0.25">
      <c r="A24" s="20" t="s">
        <v>26</v>
      </c>
      <c r="B24" s="26">
        <f>СВОД!C25</f>
        <v>0</v>
      </c>
      <c r="C24" s="26">
        <f>СВОД!D25</f>
        <v>0</v>
      </c>
      <c r="D24" s="26">
        <f>СВОД!H25</f>
        <v>0</v>
      </c>
      <c r="E24" s="26">
        <f>СВОД!I25</f>
        <v>0</v>
      </c>
    </row>
    <row r="25" spans="1:5" ht="15.75" x14ac:dyDescent="0.25">
      <c r="A25" s="19" t="s">
        <v>27</v>
      </c>
      <c r="B25" s="27">
        <f>СВОД!C26</f>
        <v>0</v>
      </c>
      <c r="C25" s="27">
        <f>СВОД!D26</f>
        <v>0</v>
      </c>
      <c r="D25" s="27">
        <f>СВОД!H26</f>
        <v>0</v>
      </c>
      <c r="E25" s="27">
        <f>СВОД!I26</f>
        <v>0</v>
      </c>
    </row>
    <row r="26" spans="1:5" ht="15.75" x14ac:dyDescent="0.25">
      <c r="A26" s="20" t="s">
        <v>28</v>
      </c>
      <c r="B26" s="26">
        <f>СВОД!C27</f>
        <v>151</v>
      </c>
      <c r="C26" s="26">
        <f>СВОД!D27</f>
        <v>0</v>
      </c>
      <c r="D26" s="26">
        <f>СВОД!H27</f>
        <v>151</v>
      </c>
      <c r="E26" s="26">
        <f>СВОД!I27</f>
        <v>0</v>
      </c>
    </row>
    <row r="27" spans="1:5" ht="15.75" x14ac:dyDescent="0.25">
      <c r="A27" s="19" t="s">
        <v>29</v>
      </c>
      <c r="B27" s="27">
        <f>СВОД!C28</f>
        <v>0</v>
      </c>
      <c r="C27" s="27">
        <f>СВОД!D28</f>
        <v>0</v>
      </c>
      <c r="D27" s="27">
        <f>СВОД!H28</f>
        <v>0</v>
      </c>
      <c r="E27" s="27">
        <f>СВОД!I28</f>
        <v>0</v>
      </c>
    </row>
    <row r="28" spans="1:5" ht="15.75" x14ac:dyDescent="0.25">
      <c r="A28" s="20" t="s">
        <v>30</v>
      </c>
      <c r="B28" s="26">
        <f>СВОД!C29</f>
        <v>60</v>
      </c>
      <c r="C28" s="26">
        <f>СВОД!D29</f>
        <v>0</v>
      </c>
      <c r="D28" s="26">
        <f>СВОД!H29</f>
        <v>60</v>
      </c>
      <c r="E28" s="26">
        <f>СВОД!I29</f>
        <v>0</v>
      </c>
    </row>
    <row r="29" spans="1:5" ht="15.75" x14ac:dyDescent="0.25">
      <c r="A29" s="19" t="s">
        <v>31</v>
      </c>
      <c r="B29" s="27">
        <f>СВОД!C30</f>
        <v>110</v>
      </c>
      <c r="C29" s="27">
        <f>СВОД!D30</f>
        <v>0</v>
      </c>
      <c r="D29" s="27">
        <f>СВОД!H30</f>
        <v>110</v>
      </c>
      <c r="E29" s="27">
        <f>СВОД!I30</f>
        <v>0</v>
      </c>
    </row>
    <row r="30" spans="1:5" ht="15.75" x14ac:dyDescent="0.25">
      <c r="A30" s="20" t="s">
        <v>32</v>
      </c>
      <c r="B30" s="26">
        <f>СВОД!C31</f>
        <v>87</v>
      </c>
      <c r="C30" s="26">
        <f>СВОД!D31</f>
        <v>0</v>
      </c>
      <c r="D30" s="26">
        <f>СВОД!H31</f>
        <v>87</v>
      </c>
      <c r="E30" s="26">
        <f>СВОД!I31</f>
        <v>0</v>
      </c>
    </row>
    <row r="31" spans="1:5" ht="15.75" x14ac:dyDescent="0.25">
      <c r="A31" s="19" t="s">
        <v>33</v>
      </c>
      <c r="B31" s="27">
        <f>СВОД!C32</f>
        <v>0</v>
      </c>
      <c r="C31" s="27">
        <f>СВОД!D32</f>
        <v>0</v>
      </c>
      <c r="D31" s="27">
        <f>СВОД!H32</f>
        <v>0</v>
      </c>
      <c r="E31" s="27">
        <f>СВОД!I32</f>
        <v>0</v>
      </c>
    </row>
    <row r="32" spans="1:5" ht="15.75" x14ac:dyDescent="0.25">
      <c r="A32" s="20" t="s">
        <v>34</v>
      </c>
      <c r="B32" s="26">
        <f>СВОД!C33</f>
        <v>0</v>
      </c>
      <c r="C32" s="26">
        <f>СВОД!D33</f>
        <v>0</v>
      </c>
      <c r="D32" s="26">
        <f>СВОД!H33</f>
        <v>0</v>
      </c>
      <c r="E32" s="26">
        <f>СВОД!I33</f>
        <v>0</v>
      </c>
    </row>
    <row r="33" spans="1:5" ht="15.75" x14ac:dyDescent="0.25">
      <c r="A33" s="19" t="s">
        <v>35</v>
      </c>
      <c r="B33" s="27">
        <f>СВОД!C34</f>
        <v>0</v>
      </c>
      <c r="C33" s="27">
        <f>СВОД!D34</f>
        <v>0</v>
      </c>
      <c r="D33" s="27">
        <f>СВОД!H34</f>
        <v>0</v>
      </c>
      <c r="E33" s="27">
        <f>СВОД!I34</f>
        <v>0</v>
      </c>
    </row>
    <row r="34" spans="1:5" ht="15.75" x14ac:dyDescent="0.25">
      <c r="A34" s="20" t="s">
        <v>36</v>
      </c>
      <c r="B34" s="26">
        <f>СВОД!C35</f>
        <v>0</v>
      </c>
      <c r="C34" s="26">
        <f>СВОД!D35</f>
        <v>0</v>
      </c>
      <c r="D34" s="26">
        <f>СВОД!H35</f>
        <v>0</v>
      </c>
      <c r="E34" s="26">
        <f>СВОД!I35</f>
        <v>0</v>
      </c>
    </row>
    <row r="35" spans="1:5" ht="15.75" x14ac:dyDescent="0.25">
      <c r="A35" s="19" t="s">
        <v>37</v>
      </c>
      <c r="B35" s="27">
        <f>СВОД!C36</f>
        <v>211</v>
      </c>
      <c r="C35" s="27">
        <f>СВОД!D36</f>
        <v>0</v>
      </c>
      <c r="D35" s="27">
        <f>СВОД!H36</f>
        <v>59</v>
      </c>
      <c r="E35" s="27">
        <f>СВОД!I36</f>
        <v>0</v>
      </c>
    </row>
    <row r="36" spans="1:5" ht="15.75" x14ac:dyDescent="0.25">
      <c r="A36" s="20" t="s">
        <v>38</v>
      </c>
      <c r="B36" s="26">
        <f>СВОД!C37</f>
        <v>0</v>
      </c>
      <c r="C36" s="26">
        <f>СВОД!D37</f>
        <v>0</v>
      </c>
      <c r="D36" s="26">
        <f>СВОД!H37</f>
        <v>0</v>
      </c>
      <c r="E36" s="26">
        <f>СВОД!I37</f>
        <v>0</v>
      </c>
    </row>
    <row r="37" spans="1:5" ht="15.75" x14ac:dyDescent="0.25">
      <c r="A37" s="19" t="s">
        <v>39</v>
      </c>
      <c r="B37" s="27">
        <f>СВОД!C38</f>
        <v>128</v>
      </c>
      <c r="C37" s="27">
        <f>СВОД!D38</f>
        <v>0</v>
      </c>
      <c r="D37" s="27">
        <f>СВОД!H38</f>
        <v>0</v>
      </c>
      <c r="E37" s="27">
        <f>СВОД!I38</f>
        <v>0</v>
      </c>
    </row>
    <row r="38" spans="1:5" ht="15.75" x14ac:dyDescent="0.25">
      <c r="A38" s="20" t="s">
        <v>40</v>
      </c>
      <c r="B38" s="26">
        <f>СВОД!C39</f>
        <v>186</v>
      </c>
      <c r="C38" s="26">
        <f>СВОД!D39</f>
        <v>0</v>
      </c>
      <c r="D38" s="26">
        <f>СВОД!H39</f>
        <v>108</v>
      </c>
      <c r="E38" s="26">
        <f>СВОД!I39</f>
        <v>0</v>
      </c>
    </row>
    <row r="39" spans="1:5" ht="15.75" x14ac:dyDescent="0.25">
      <c r="A39" s="21" t="s">
        <v>41</v>
      </c>
      <c r="B39" s="28">
        <f>СВОД!C40</f>
        <v>0</v>
      </c>
      <c r="C39" s="28">
        <f>СВОД!D40</f>
        <v>0</v>
      </c>
      <c r="D39" s="28">
        <f>СВОД!H40</f>
        <v>0</v>
      </c>
      <c r="E39" s="28">
        <f>СВОД!I40</f>
        <v>0</v>
      </c>
    </row>
    <row r="40" spans="1:5" ht="15.75" x14ac:dyDescent="0.25">
      <c r="A40" s="20" t="s">
        <v>42</v>
      </c>
      <c r="B40" s="26">
        <f>СВОД!C41</f>
        <v>0</v>
      </c>
      <c r="C40" s="26">
        <f>СВОД!D41</f>
        <v>0</v>
      </c>
      <c r="D40" s="26">
        <f>СВОД!H41</f>
        <v>0</v>
      </c>
      <c r="E40" s="26">
        <f>СВОД!I41</f>
        <v>0</v>
      </c>
    </row>
    <row r="41" spans="1:5" ht="15.75" x14ac:dyDescent="0.25">
      <c r="A41" s="19" t="s">
        <v>43</v>
      </c>
      <c r="B41" s="27">
        <f>СВОД!C42</f>
        <v>0</v>
      </c>
      <c r="C41" s="27">
        <f>СВОД!D42</f>
        <v>0</v>
      </c>
      <c r="D41" s="27">
        <f>СВОД!H42</f>
        <v>0</v>
      </c>
      <c r="E41" s="27">
        <f>СВОД!I42</f>
        <v>0</v>
      </c>
    </row>
    <row r="42" spans="1:5" ht="15.75" x14ac:dyDescent="0.25">
      <c r="A42" s="20" t="s">
        <v>44</v>
      </c>
      <c r="B42" s="26">
        <f>СВОД!C43</f>
        <v>143</v>
      </c>
      <c r="C42" s="26">
        <f>СВОД!D43</f>
        <v>0</v>
      </c>
      <c r="D42" s="26">
        <f>СВОД!H43</f>
        <v>143</v>
      </c>
      <c r="E42" s="26">
        <f>СВОД!I43</f>
        <v>0</v>
      </c>
    </row>
    <row r="43" spans="1:5" ht="15.75" x14ac:dyDescent="0.25">
      <c r="A43" s="19" t="s">
        <v>45</v>
      </c>
      <c r="B43" s="27">
        <f>СВОД!C44</f>
        <v>165</v>
      </c>
      <c r="C43" s="27">
        <f>СВОД!D44</f>
        <v>0</v>
      </c>
      <c r="D43" s="27">
        <f>СВОД!H44</f>
        <v>165</v>
      </c>
      <c r="E43" s="27">
        <f>СВОД!I44</f>
        <v>0</v>
      </c>
    </row>
    <row r="44" spans="1:5" ht="15.75" x14ac:dyDescent="0.25">
      <c r="A44" s="20" t="s">
        <v>46</v>
      </c>
      <c r="B44" s="26">
        <f>СВОД!C45</f>
        <v>0</v>
      </c>
      <c r="C44" s="26">
        <f>СВОД!D45</f>
        <v>0</v>
      </c>
      <c r="D44" s="26">
        <f>СВОД!H45</f>
        <v>0</v>
      </c>
      <c r="E44" s="26">
        <f>СВОД!I45</f>
        <v>0</v>
      </c>
    </row>
    <row r="45" spans="1:5" ht="15.75" x14ac:dyDescent="0.25">
      <c r="A45" s="19" t="s">
        <v>47</v>
      </c>
      <c r="B45" s="27">
        <f>СВОД!C46</f>
        <v>0</v>
      </c>
      <c r="C45" s="27">
        <f>СВОД!D46</f>
        <v>0</v>
      </c>
      <c r="D45" s="27">
        <f>СВОД!H46</f>
        <v>0</v>
      </c>
      <c r="E45" s="27">
        <f>СВОД!I46</f>
        <v>0</v>
      </c>
    </row>
    <row r="46" spans="1:5" ht="15.75" x14ac:dyDescent="0.25">
      <c r="A46" s="20" t="s">
        <v>48</v>
      </c>
      <c r="B46" s="26">
        <f>СВОД!C47</f>
        <v>34</v>
      </c>
      <c r="C46" s="26">
        <f>СВОД!D47</f>
        <v>0</v>
      </c>
      <c r="D46" s="26">
        <f>СВОД!H47</f>
        <v>4</v>
      </c>
      <c r="E46" s="26">
        <f>СВОД!I47</f>
        <v>0</v>
      </c>
    </row>
    <row r="47" spans="1:5" ht="15.75" x14ac:dyDescent="0.25">
      <c r="A47" s="19" t="s">
        <v>49</v>
      </c>
      <c r="B47" s="27">
        <f>СВОД!C48</f>
        <v>0</v>
      </c>
      <c r="C47" s="27">
        <f>СВОД!D48</f>
        <v>0</v>
      </c>
      <c r="D47" s="27">
        <f>СВОД!H48</f>
        <v>0</v>
      </c>
      <c r="E47" s="27">
        <f>СВОД!I48</f>
        <v>0</v>
      </c>
    </row>
    <row r="48" spans="1:5" ht="18.75" x14ac:dyDescent="0.25">
      <c r="A48" s="29" t="s">
        <v>57</v>
      </c>
      <c r="B48" s="30">
        <f>SUM(B3:B47)</f>
        <v>2709</v>
      </c>
      <c r="C48" s="30">
        <f t="shared" ref="C48:E48" si="0">SUM(C3:C47)</f>
        <v>4</v>
      </c>
      <c r="D48" s="30">
        <f t="shared" si="0"/>
        <v>2352</v>
      </c>
      <c r="E48" s="30">
        <f t="shared" si="0"/>
        <v>0</v>
      </c>
    </row>
  </sheetData>
  <sheetProtection algorithmName="SHA-512" hashValue="sKwFkQY2OGUgm8ahcRB/cdlVrrBTuxiF5Z4DvtsCEDZtYF9MiugJ+/cmoVJ5zZ4HcgfUwYWsofOPiaTZl+u9+Q==" saltValue="kx54BIm9QiyOjw21gm+CyA==" spinCount="100000" sheet="1" objects="1" scenarios="1"/>
  <mergeCells count="1">
    <mergeCell ref="A1:E1"/>
  </mergeCells>
  <conditionalFormatting sqref="B3:E47">
    <cfRule type="cellIs" dxfId="780" priority="1" operator="greaterThan">
      <formula>0</formula>
    </cfRule>
  </conditionalFormatting>
  <pageMargins left="0.7" right="0.7" top="0.75" bottom="0.75" header="0.3" footer="0.3"/>
  <pageSetup paperSize="9" scale="61"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B2"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168</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YYs4VfSXRrCAdenfk281+32DpsikDoYVXeIRIIDyE9atC1ADt4JZLIe3bjBckU85yZRG/xPcOwrlOoKy9vJKlg==" saltValue="G4NXaVJ8+uW8p3G2GG8MsQ==" spinCount="100000" sheet="1" objects="1" scenarios="1"/>
  <protectedRanges>
    <protectedRange algorithmName="SHA-512" hashValue="s4CKaAt1NfrrLqbCOll6DhT9WTSARPenrepm2/DXyj+F7cfKklYItMepSX1CYP/Da6fdWM5AYLgFWYYk5fUMug==" saltValue="WzmY1qe7RkoTBHJ7tuVjzA==" spinCount="100000" sqref="C6:N8" name="KUKM"/>
    <protectedRange algorithmName="SHA-512" hashValue="Qf7kLDlfPKLazubVsNkYOukX7+3aOtnAXk7XZVb5mYJMfgLNwQ6/RY1Z9iH5n7VvQEXtJLFl2j3ORBgAB3nr2g==" saltValue="enQLBgE0A5gvkoH931Cy1Q==" spinCount="100000" sqref="C10:N12" name="KUKM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98" priority="7">
      <formula>LEN(TRIM(H17))&gt;0</formula>
    </cfRule>
  </conditionalFormatting>
  <conditionalFormatting sqref="A18:N18">
    <cfRule type="containsBlanks" dxfId="397" priority="6">
      <formula>LEN(TRIM(A13))=0</formula>
    </cfRule>
  </conditionalFormatting>
  <conditionalFormatting sqref="A18:N18">
    <cfRule type="notContainsBlanks" dxfId="396" priority="5">
      <formula>LEN(TRIM(A13))&gt;0</formula>
    </cfRule>
  </conditionalFormatting>
  <conditionalFormatting sqref="H22:N22">
    <cfRule type="containsBlanks" dxfId="395" priority="4">
      <formula>LEN(TRIM(H17))=0</formula>
    </cfRule>
  </conditionalFormatting>
  <conditionalFormatting sqref="H22:N22">
    <cfRule type="containsBlanks" dxfId="394" priority="3">
      <formula>LEN(TRIM(H17))=0</formula>
    </cfRule>
  </conditionalFormatting>
  <conditionalFormatting sqref="C6:N8 C10:N12">
    <cfRule type="containsBlanks" dxfId="393" priority="2">
      <formula>LEN(TRIM(C6))=0</formula>
    </cfRule>
  </conditionalFormatting>
  <conditionalFormatting sqref="C6:N8 C10:N12">
    <cfRule type="notContainsBlanks" dxfId="39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0"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169</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9</v>
      </c>
      <c r="D6" s="58">
        <v>9</v>
      </c>
      <c r="E6" s="58">
        <v>0</v>
      </c>
      <c r="F6" s="58">
        <v>0</v>
      </c>
      <c r="G6" s="58">
        <v>0</v>
      </c>
      <c r="H6" s="58">
        <v>9</v>
      </c>
      <c r="I6" s="58">
        <v>9</v>
      </c>
      <c r="J6" s="58">
        <v>0</v>
      </c>
      <c r="K6" s="58">
        <v>0</v>
      </c>
      <c r="L6" s="59">
        <v>0</v>
      </c>
      <c r="M6" s="59">
        <v>0</v>
      </c>
      <c r="N6" s="59">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6</v>
      </c>
      <c r="D8" s="58">
        <v>6</v>
      </c>
      <c r="E8" s="58">
        <v>0</v>
      </c>
      <c r="F8" s="58">
        <v>0</v>
      </c>
      <c r="G8" s="58">
        <v>0</v>
      </c>
      <c r="H8" s="58">
        <v>6</v>
      </c>
      <c r="I8" s="58">
        <v>6</v>
      </c>
      <c r="J8" s="58">
        <v>0</v>
      </c>
      <c r="K8" s="58">
        <v>0</v>
      </c>
      <c r="L8" s="59">
        <v>0</v>
      </c>
      <c r="M8" s="59">
        <v>0</v>
      </c>
      <c r="N8" s="59">
        <v>0</v>
      </c>
      <c r="O8" s="45"/>
      <c r="P8" s="45"/>
      <c r="Q8" s="47"/>
      <c r="R8" s="47"/>
      <c r="S8" s="47"/>
      <c r="T8" s="47"/>
      <c r="U8" s="47"/>
    </row>
    <row r="9" spans="1:21" ht="27" customHeight="1" x14ac:dyDescent="0.25">
      <c r="A9" s="108"/>
      <c r="B9" s="60" t="s">
        <v>112</v>
      </c>
      <c r="C9" s="61">
        <f>SUM(C6:C8)</f>
        <v>15</v>
      </c>
      <c r="D9" s="61">
        <f t="shared" ref="D9:N9" si="0">SUM(D6:D8)</f>
        <v>15</v>
      </c>
      <c r="E9" s="61">
        <f t="shared" si="0"/>
        <v>0</v>
      </c>
      <c r="F9" s="61">
        <f t="shared" si="0"/>
        <v>0</v>
      </c>
      <c r="G9" s="61">
        <f t="shared" si="0"/>
        <v>0</v>
      </c>
      <c r="H9" s="61">
        <f t="shared" si="0"/>
        <v>15</v>
      </c>
      <c r="I9" s="61">
        <f t="shared" si="0"/>
        <v>15</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26</v>
      </c>
      <c r="D10" s="70">
        <v>26</v>
      </c>
      <c r="E10" s="70">
        <v>0</v>
      </c>
      <c r="F10" s="70">
        <v>0</v>
      </c>
      <c r="G10" s="70">
        <v>0</v>
      </c>
      <c r="H10" s="70">
        <v>26</v>
      </c>
      <c r="I10" s="70">
        <v>26</v>
      </c>
      <c r="J10" s="70">
        <v>0</v>
      </c>
      <c r="K10" s="70">
        <v>0</v>
      </c>
      <c r="L10" s="71">
        <v>0</v>
      </c>
      <c r="M10" s="71">
        <v>0</v>
      </c>
      <c r="N10" s="71">
        <v>0</v>
      </c>
      <c r="O10" s="45"/>
      <c r="P10" s="45"/>
      <c r="Q10" s="47"/>
      <c r="R10" s="47"/>
      <c r="S10" s="47"/>
      <c r="T10" s="47"/>
      <c r="U10" s="47"/>
    </row>
    <row r="11" spans="1:21" ht="27" customHeight="1" x14ac:dyDescent="0.25">
      <c r="A11" s="137"/>
      <c r="B11" s="56" t="s">
        <v>98</v>
      </c>
      <c r="C11" s="57">
        <v>0</v>
      </c>
      <c r="D11" s="70">
        <v>0</v>
      </c>
      <c r="E11" s="70">
        <v>0</v>
      </c>
      <c r="F11" s="70">
        <v>0</v>
      </c>
      <c r="G11" s="70">
        <v>0</v>
      </c>
      <c r="H11" s="70">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19</v>
      </c>
      <c r="D12" s="70">
        <v>19</v>
      </c>
      <c r="E12" s="70">
        <v>0</v>
      </c>
      <c r="F12" s="70">
        <v>0</v>
      </c>
      <c r="G12" s="70">
        <v>0</v>
      </c>
      <c r="H12" s="70">
        <v>19</v>
      </c>
      <c r="I12" s="70">
        <v>19</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45</v>
      </c>
      <c r="D13" s="68">
        <f t="shared" ref="D13:N13" si="1">SUM(D10:D12)</f>
        <v>45</v>
      </c>
      <c r="E13" s="68">
        <f t="shared" si="1"/>
        <v>0</v>
      </c>
      <c r="F13" s="68">
        <f t="shared" si="1"/>
        <v>0</v>
      </c>
      <c r="G13" s="68">
        <f t="shared" si="1"/>
        <v>0</v>
      </c>
      <c r="H13" s="68">
        <f t="shared" si="1"/>
        <v>45</v>
      </c>
      <c r="I13" s="68">
        <f t="shared" si="1"/>
        <v>45</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60</v>
      </c>
      <c r="D14" s="69">
        <f t="shared" ref="D14:N14" si="2">SUM(D9+D13)</f>
        <v>60</v>
      </c>
      <c r="E14" s="69">
        <f t="shared" si="2"/>
        <v>0</v>
      </c>
      <c r="F14" s="69">
        <f t="shared" si="2"/>
        <v>0</v>
      </c>
      <c r="G14" s="69">
        <f t="shared" si="2"/>
        <v>0</v>
      </c>
      <c r="H14" s="69">
        <f t="shared" si="2"/>
        <v>60</v>
      </c>
      <c r="I14" s="69">
        <f t="shared" si="2"/>
        <v>60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170</v>
      </c>
      <c r="I22" s="130"/>
      <c r="J22" s="131" t="s">
        <v>171</v>
      </c>
      <c r="K22" s="132"/>
      <c r="L22" s="133"/>
      <c r="M22" s="134" t="s">
        <v>172</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1x2Vc+RZFb17UBJfMmF9wl2h1riDFSl63EU182AI+oB+TyO3+Ne0EeFueOZWGKJvYFkzxp9jb1NdQBiVmLJRWg==" saltValue="di7ndU6XwbFebIsY9geB8Q==" spinCount="100000" sheet="1" objects="1" scenarios="1"/>
  <protectedRanges>
    <protectedRange algorithmName="SHA-512" hashValue="Rrk1UyLJsje/ltrjSszrS9q8UvuosFLwsHrCL5Cv02EhU6dNYrqK90XVapKicI+S0WQCrrZ85AInawoa3vh4rA==" saltValue="TFqJfn08RvSW2wcPVmNdSQ==" spinCount="100000" sqref="C6:N8" name="LAISH"/>
    <protectedRange algorithmName="SHA-512" hashValue="I7UTtPahsYAN/IDBIkyM+ucGVzGJew17YXWGUjnE5DhhHf62pcpfxDT++kJoiiZALOasRbsxFjHLfIeTDKG5Ig==" saltValue="YjP+1bG8lahkESu/c2hBKQ==" spinCount="100000" sqref="C10:N12" name="LAIS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91" priority="7">
      <formula>LEN(TRIM(H17))&gt;0</formula>
    </cfRule>
  </conditionalFormatting>
  <conditionalFormatting sqref="A18:N18">
    <cfRule type="containsBlanks" dxfId="390" priority="6">
      <formula>LEN(TRIM(A13))=0</formula>
    </cfRule>
  </conditionalFormatting>
  <conditionalFormatting sqref="A18:N18">
    <cfRule type="notContainsBlanks" dxfId="389" priority="5">
      <formula>LEN(TRIM(A13))&gt;0</formula>
    </cfRule>
  </conditionalFormatting>
  <conditionalFormatting sqref="H22:N22">
    <cfRule type="containsBlanks" dxfId="388" priority="4">
      <formula>LEN(TRIM(H17))=0</formula>
    </cfRule>
  </conditionalFormatting>
  <conditionalFormatting sqref="H22:N22">
    <cfRule type="containsBlanks" dxfId="387" priority="3">
      <formula>LEN(TRIM(H17))=0</formula>
    </cfRule>
  </conditionalFormatting>
  <conditionalFormatting sqref="C6:N8 C10:N12">
    <cfRule type="containsBlanks" dxfId="386" priority="2">
      <formula>LEN(TRIM(C6))=0</formula>
    </cfRule>
  </conditionalFormatting>
  <conditionalFormatting sqref="C6:N8 C10:N12">
    <cfRule type="notContainsBlanks" dxfId="38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2"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173</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75</v>
      </c>
      <c r="D6" s="58">
        <v>75</v>
      </c>
      <c r="E6" s="58">
        <v>0</v>
      </c>
      <c r="F6" s="58">
        <v>0</v>
      </c>
      <c r="G6" s="58">
        <v>0</v>
      </c>
      <c r="H6" s="58">
        <v>75</v>
      </c>
      <c r="I6" s="58">
        <v>75</v>
      </c>
      <c r="J6" s="58">
        <v>0</v>
      </c>
      <c r="K6" s="58">
        <v>0</v>
      </c>
      <c r="L6" s="58">
        <v>0</v>
      </c>
      <c r="M6" s="58">
        <v>0</v>
      </c>
      <c r="N6" s="58">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8">
        <v>0</v>
      </c>
      <c r="M7" s="58">
        <v>0</v>
      </c>
      <c r="N7" s="58">
        <v>0</v>
      </c>
      <c r="O7" s="45"/>
      <c r="P7" s="45"/>
      <c r="Q7" s="47"/>
      <c r="R7" s="47"/>
      <c r="S7" s="47"/>
      <c r="T7" s="47"/>
      <c r="U7" s="47"/>
    </row>
    <row r="8" spans="1:21" ht="27" customHeight="1" x14ac:dyDescent="0.25">
      <c r="A8" s="108"/>
      <c r="B8" s="56" t="s">
        <v>99</v>
      </c>
      <c r="C8" s="57">
        <v>0</v>
      </c>
      <c r="D8" s="58">
        <v>0</v>
      </c>
      <c r="E8" s="58">
        <v>0</v>
      </c>
      <c r="F8" s="58">
        <v>0</v>
      </c>
      <c r="G8" s="58">
        <v>0</v>
      </c>
      <c r="H8" s="58">
        <v>0</v>
      </c>
      <c r="I8" s="58">
        <v>0</v>
      </c>
      <c r="J8" s="58">
        <v>0</v>
      </c>
      <c r="K8" s="58">
        <v>0</v>
      </c>
      <c r="L8" s="58">
        <v>0</v>
      </c>
      <c r="M8" s="58">
        <v>0</v>
      </c>
      <c r="N8" s="58">
        <v>0</v>
      </c>
      <c r="O8" s="45"/>
      <c r="P8" s="45"/>
      <c r="Q8" s="47"/>
      <c r="R8" s="47"/>
      <c r="S8" s="47"/>
      <c r="T8" s="47"/>
      <c r="U8" s="47"/>
    </row>
    <row r="9" spans="1:21" ht="27" customHeight="1" x14ac:dyDescent="0.25">
      <c r="A9" s="108"/>
      <c r="B9" s="60" t="s">
        <v>112</v>
      </c>
      <c r="C9" s="61">
        <f>SUM(C6:C8)</f>
        <v>75</v>
      </c>
      <c r="D9" s="61">
        <f t="shared" ref="D9:N9" si="0">SUM(D6:D8)</f>
        <v>75</v>
      </c>
      <c r="E9" s="61">
        <f t="shared" si="0"/>
        <v>0</v>
      </c>
      <c r="F9" s="61">
        <f t="shared" si="0"/>
        <v>0</v>
      </c>
      <c r="G9" s="61">
        <f t="shared" si="0"/>
        <v>0</v>
      </c>
      <c r="H9" s="61">
        <f t="shared" si="0"/>
        <v>75</v>
      </c>
      <c r="I9" s="61">
        <f t="shared" si="0"/>
        <v>75</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8</v>
      </c>
      <c r="D10" s="70">
        <v>8</v>
      </c>
      <c r="E10" s="58">
        <v>0</v>
      </c>
      <c r="F10" s="58">
        <v>0</v>
      </c>
      <c r="G10" s="58">
        <v>0</v>
      </c>
      <c r="H10" s="70">
        <v>8</v>
      </c>
      <c r="I10" s="58">
        <v>8</v>
      </c>
      <c r="J10" s="58">
        <v>0</v>
      </c>
      <c r="K10" s="58">
        <v>0</v>
      </c>
      <c r="L10" s="58">
        <v>0</v>
      </c>
      <c r="M10" s="58">
        <v>0</v>
      </c>
      <c r="N10" s="58">
        <v>0</v>
      </c>
      <c r="O10" s="45"/>
      <c r="P10" s="45"/>
      <c r="Q10" s="47"/>
      <c r="R10" s="47"/>
      <c r="S10" s="47"/>
      <c r="T10" s="47"/>
      <c r="U10" s="47"/>
    </row>
    <row r="11" spans="1:21" ht="27" customHeight="1" x14ac:dyDescent="0.25">
      <c r="A11" s="137"/>
      <c r="B11" s="56" t="s">
        <v>98</v>
      </c>
      <c r="C11" s="57">
        <v>3</v>
      </c>
      <c r="D11" s="70">
        <v>3</v>
      </c>
      <c r="E11" s="58">
        <v>0</v>
      </c>
      <c r="F11" s="58">
        <v>0</v>
      </c>
      <c r="G11" s="58">
        <v>0</v>
      </c>
      <c r="H11" s="70">
        <v>3</v>
      </c>
      <c r="I11" s="58">
        <v>3</v>
      </c>
      <c r="J11" s="58">
        <v>0</v>
      </c>
      <c r="K11" s="58">
        <v>0</v>
      </c>
      <c r="L11" s="58">
        <v>0</v>
      </c>
      <c r="M11" s="58">
        <v>0</v>
      </c>
      <c r="N11" s="58">
        <v>0</v>
      </c>
      <c r="O11" s="45"/>
      <c r="P11" s="45"/>
      <c r="Q11" s="47"/>
      <c r="R11" s="47"/>
      <c r="S11" s="47"/>
      <c r="T11" s="47"/>
      <c r="U11" s="47"/>
    </row>
    <row r="12" spans="1:21" ht="27" customHeight="1" x14ac:dyDescent="0.25">
      <c r="A12" s="137"/>
      <c r="B12" s="56" t="s">
        <v>99</v>
      </c>
      <c r="C12" s="57">
        <v>24</v>
      </c>
      <c r="D12" s="70">
        <v>24</v>
      </c>
      <c r="E12" s="58">
        <v>0</v>
      </c>
      <c r="F12" s="58">
        <v>0</v>
      </c>
      <c r="G12" s="58">
        <v>0</v>
      </c>
      <c r="H12" s="70">
        <v>24</v>
      </c>
      <c r="I12" s="58">
        <v>24</v>
      </c>
      <c r="J12" s="58">
        <v>0</v>
      </c>
      <c r="K12" s="58">
        <v>0</v>
      </c>
      <c r="L12" s="58">
        <v>0</v>
      </c>
      <c r="M12" s="58">
        <v>0</v>
      </c>
      <c r="N12" s="58">
        <v>0</v>
      </c>
      <c r="O12" s="45"/>
      <c r="P12" s="45"/>
      <c r="Q12" s="47"/>
      <c r="R12" s="47"/>
      <c r="S12" s="47"/>
      <c r="T12" s="47"/>
      <c r="U12" s="47"/>
    </row>
    <row r="13" spans="1:21" ht="24.75" customHeight="1" x14ac:dyDescent="0.25">
      <c r="A13" s="137"/>
      <c r="B13" s="60" t="s">
        <v>114</v>
      </c>
      <c r="C13" s="68">
        <f>SUM(C10:C12)</f>
        <v>35</v>
      </c>
      <c r="D13" s="68">
        <f t="shared" ref="D13:N13" si="1">SUM(D10:D12)</f>
        <v>35</v>
      </c>
      <c r="E13" s="68">
        <f t="shared" si="1"/>
        <v>0</v>
      </c>
      <c r="F13" s="68">
        <f t="shared" si="1"/>
        <v>0</v>
      </c>
      <c r="G13" s="68">
        <f t="shared" si="1"/>
        <v>0</v>
      </c>
      <c r="H13" s="68">
        <f t="shared" si="1"/>
        <v>35</v>
      </c>
      <c r="I13" s="68">
        <f t="shared" si="1"/>
        <v>35</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110</v>
      </c>
      <c r="D14" s="69">
        <f t="shared" ref="D14:N14" si="2">SUM(D9+D13)</f>
        <v>110</v>
      </c>
      <c r="E14" s="69">
        <f t="shared" si="2"/>
        <v>0</v>
      </c>
      <c r="F14" s="69">
        <f t="shared" si="2"/>
        <v>0</v>
      </c>
      <c r="G14" s="69">
        <f t="shared" si="2"/>
        <v>0</v>
      </c>
      <c r="H14" s="69">
        <f t="shared" si="2"/>
        <v>110</v>
      </c>
      <c r="I14" s="69">
        <f t="shared" si="2"/>
        <v>110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174</v>
      </c>
      <c r="I22" s="130"/>
      <c r="J22" s="131" t="s">
        <v>175</v>
      </c>
      <c r="K22" s="132"/>
      <c r="L22" s="133"/>
      <c r="M22" s="134" t="s">
        <v>176</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LPHTgm+rfBelcQTl0iTM9JwDiVhZ4zDwSZK7vsmFPvqEFW9dW+6D63Wz9Vtc2kB70ynkWokRZgbtWIuvu/CCnw==" saltValue="RXbKlC3bQgwLWfcYGJlqlQ==" spinCount="100000" sheet="1" objects="1" scenarios="1"/>
  <protectedRanges>
    <protectedRange algorithmName="SHA-512" hashValue="AoYCkRUpiw8kpePSddeaKHIcjUYsPQgwLH5tLta7chR7fEr7IOjGZi8ZQxfaMieIK3RER7mbhnF2pXtFpQ3JPg==" saltValue="9cSw5FS1CVqn2c0zPo3Wag==" spinCount="100000" sqref="C6:N8" name="LEN"/>
    <protectedRange algorithmName="SHA-512" hashValue="6XD0yDs6Wbxs+FXGTue3SQ3AR3D6Rcm+KLUoR1QPKW4+P5rB+JpYV5CzXcBT0YKqNNt7l1r64XUA5JZEqzWemA==" saltValue="wXTEwTowNYliRbk59Gwo0Q==" spinCount="100000" sqref="C10:N12" name="LEN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84" priority="17">
      <formula>LEN(TRIM(H17))&gt;0</formula>
    </cfRule>
  </conditionalFormatting>
  <conditionalFormatting sqref="A18:N18">
    <cfRule type="containsBlanks" dxfId="383" priority="16">
      <formula>LEN(TRIM(A13))=0</formula>
    </cfRule>
  </conditionalFormatting>
  <conditionalFormatting sqref="L10 M10 N10 L11 M11 N11 L12 M12 N12">
    <cfRule type="notContainsBlanks" dxfId="382" priority="15">
      <formula>LEN(TRIM(C6))&gt;0</formula>
    </cfRule>
  </conditionalFormatting>
  <conditionalFormatting sqref="I10 J10 K10 I11 J11 K11 I12 J12 K12">
    <cfRule type="notContainsBlanks" dxfId="381" priority="14">
      <formula>LEN(TRIM(C6))&gt;0</formula>
    </cfRule>
  </conditionalFormatting>
  <conditionalFormatting sqref="E10 F10 G10 E11 F11 G11 E12 F12 G12">
    <cfRule type="notContainsBlanks" dxfId="380" priority="13">
      <formula>LEN(TRIM(C6))&gt;0</formula>
    </cfRule>
  </conditionalFormatting>
  <conditionalFormatting sqref="L6 M6 N6 L7 M7 N7 L8 M8 N8">
    <cfRule type="notContainsBlanks" dxfId="379" priority="12">
      <formula>LEN(TRIM(C6))&gt;0</formula>
    </cfRule>
  </conditionalFormatting>
  <conditionalFormatting sqref="I6 J6 K6 I7 J7 K7 I8 J8 K8">
    <cfRule type="notContainsBlanks" dxfId="378" priority="11">
      <formula>LEN(TRIM(C6))&gt;0</formula>
    </cfRule>
  </conditionalFormatting>
  <conditionalFormatting sqref="A18:N18">
    <cfRule type="notContainsBlanks" dxfId="377" priority="10">
      <formula>LEN(TRIM(A13))&gt;0</formula>
    </cfRule>
  </conditionalFormatting>
  <conditionalFormatting sqref="L10 M10 N10 L11 M11 N11 L12 M12 N12">
    <cfRule type="containsBlanks" dxfId="376" priority="9">
      <formula>LEN(TRIM(C6))=0</formula>
    </cfRule>
  </conditionalFormatting>
  <conditionalFormatting sqref="I10 J10 K10 I11 J11 K11 I12 J12 K12">
    <cfRule type="containsBlanks" dxfId="375" priority="8">
      <formula>LEN(TRIM(C6))=0</formula>
    </cfRule>
  </conditionalFormatting>
  <conditionalFormatting sqref="E10 F10 G10 E11 F11 G11 E12 F12 G12">
    <cfRule type="containsBlanks" dxfId="374" priority="7">
      <formula>LEN(TRIM(C6))=0</formula>
    </cfRule>
  </conditionalFormatting>
  <conditionalFormatting sqref="L6 M6 N6 L7 M7 N7 L8 M8 N8">
    <cfRule type="containsBlanks" dxfId="373" priority="6">
      <formula>LEN(TRIM(C6))=0</formula>
    </cfRule>
  </conditionalFormatting>
  <conditionalFormatting sqref="I6 J6 K6 I7 J7 K7 I8 J8 K8">
    <cfRule type="containsBlanks" dxfId="372" priority="5">
      <formula>LEN(TRIM(C6))=0</formula>
    </cfRule>
  </conditionalFormatting>
  <conditionalFormatting sqref="H22:N22">
    <cfRule type="containsBlanks" dxfId="371" priority="4">
      <formula>LEN(TRIM(H17))=0</formula>
    </cfRule>
  </conditionalFormatting>
  <conditionalFormatting sqref="H22:N22">
    <cfRule type="containsBlanks" dxfId="370" priority="3">
      <formula>LEN(TRIM(H17))=0</formula>
    </cfRule>
  </conditionalFormatting>
  <conditionalFormatting sqref="C6:E6 H6:N6 C7:D8 H7:N8 C10:N12 F6 G6 E7 F7 G7 E8 F8 G8">
    <cfRule type="containsBlanks" dxfId="369" priority="2">
      <formula>LEN(TRIM(C6))=0</formula>
    </cfRule>
  </conditionalFormatting>
  <conditionalFormatting sqref="C6:E6 H6:N6 C7:D8 H7:N8 C10:N12 F6 G6 E7 F7 G7 E8 F8 G8">
    <cfRule type="notContainsBlanks" dxfId="36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6"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177</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15</v>
      </c>
      <c r="D6" s="58">
        <v>15</v>
      </c>
      <c r="E6" s="58">
        <v>0</v>
      </c>
      <c r="F6" s="58">
        <v>0</v>
      </c>
      <c r="G6" s="58">
        <v>0</v>
      </c>
      <c r="H6" s="58">
        <v>15</v>
      </c>
      <c r="I6" s="58">
        <v>15</v>
      </c>
      <c r="J6" s="58">
        <v>0</v>
      </c>
      <c r="K6" s="58">
        <v>0</v>
      </c>
      <c r="L6" s="58">
        <v>0</v>
      </c>
      <c r="M6" s="58">
        <v>0</v>
      </c>
      <c r="N6" s="58">
        <v>0</v>
      </c>
      <c r="O6" s="45"/>
      <c r="P6" s="45"/>
      <c r="Q6" s="47"/>
      <c r="R6" s="47"/>
      <c r="S6" s="47"/>
      <c r="T6" s="47"/>
      <c r="U6" s="47"/>
    </row>
    <row r="7" spans="1:21" ht="27" customHeight="1" x14ac:dyDescent="0.25">
      <c r="A7" s="108"/>
      <c r="B7" s="56" t="s">
        <v>98</v>
      </c>
      <c r="C7" s="57">
        <v>0</v>
      </c>
      <c r="D7" s="58">
        <v>0</v>
      </c>
      <c r="E7" s="58">
        <v>0</v>
      </c>
      <c r="F7" s="58">
        <v>0</v>
      </c>
      <c r="G7" s="58">
        <v>0</v>
      </c>
      <c r="H7" s="67">
        <v>0</v>
      </c>
      <c r="I7" s="58">
        <v>0</v>
      </c>
      <c r="J7" s="58">
        <v>0</v>
      </c>
      <c r="K7" s="58">
        <v>0</v>
      </c>
      <c r="L7" s="58">
        <v>0</v>
      </c>
      <c r="M7" s="58">
        <v>0</v>
      </c>
      <c r="N7" s="58">
        <v>0</v>
      </c>
      <c r="O7" s="45"/>
      <c r="P7" s="45"/>
      <c r="Q7" s="47"/>
      <c r="R7" s="47"/>
      <c r="S7" s="47"/>
      <c r="T7" s="47"/>
      <c r="U7" s="47"/>
    </row>
    <row r="8" spans="1:21" ht="27" customHeight="1" x14ac:dyDescent="0.25">
      <c r="A8" s="108"/>
      <c r="B8" s="56" t="s">
        <v>99</v>
      </c>
      <c r="C8" s="57">
        <v>15</v>
      </c>
      <c r="D8" s="58">
        <v>15</v>
      </c>
      <c r="E8" s="58">
        <v>0</v>
      </c>
      <c r="F8" s="58">
        <v>0</v>
      </c>
      <c r="G8" s="58">
        <v>0</v>
      </c>
      <c r="H8" s="58">
        <v>15</v>
      </c>
      <c r="I8" s="58">
        <v>15</v>
      </c>
      <c r="J8" s="58">
        <v>0</v>
      </c>
      <c r="K8" s="58">
        <v>0</v>
      </c>
      <c r="L8" s="58">
        <v>0</v>
      </c>
      <c r="M8" s="58">
        <v>0</v>
      </c>
      <c r="N8" s="58">
        <v>0</v>
      </c>
      <c r="O8" s="45"/>
      <c r="P8" s="45"/>
      <c r="Q8" s="47"/>
      <c r="R8" s="47"/>
      <c r="S8" s="47"/>
      <c r="T8" s="47"/>
      <c r="U8" s="47"/>
    </row>
    <row r="9" spans="1:21" ht="27" customHeight="1" x14ac:dyDescent="0.25">
      <c r="A9" s="108"/>
      <c r="B9" s="60" t="s">
        <v>112</v>
      </c>
      <c r="C9" s="61">
        <f>SUM(C6:C8)</f>
        <v>30</v>
      </c>
      <c r="D9" s="61">
        <f t="shared" ref="D9:N9" si="0">SUM(D6:D8)</f>
        <v>30</v>
      </c>
      <c r="E9" s="61">
        <f t="shared" si="0"/>
        <v>0</v>
      </c>
      <c r="F9" s="61">
        <f t="shared" si="0"/>
        <v>0</v>
      </c>
      <c r="G9" s="61">
        <f t="shared" si="0"/>
        <v>0</v>
      </c>
      <c r="H9" s="61">
        <f t="shared" si="0"/>
        <v>30</v>
      </c>
      <c r="I9" s="61">
        <f t="shared" si="0"/>
        <v>30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56</v>
      </c>
      <c r="D10" s="70">
        <v>56</v>
      </c>
      <c r="E10" s="58">
        <v>0</v>
      </c>
      <c r="F10" s="58">
        <v>0</v>
      </c>
      <c r="G10" s="58">
        <v>0</v>
      </c>
      <c r="H10" s="70">
        <v>56</v>
      </c>
      <c r="I10" s="70">
        <v>56</v>
      </c>
      <c r="J10" s="58">
        <v>0</v>
      </c>
      <c r="K10" s="58">
        <v>0</v>
      </c>
      <c r="L10" s="58">
        <v>0</v>
      </c>
      <c r="M10" s="58">
        <v>0</v>
      </c>
      <c r="N10" s="58">
        <v>0</v>
      </c>
      <c r="O10" s="45"/>
      <c r="P10" s="45"/>
      <c r="Q10" s="47"/>
      <c r="R10" s="47"/>
      <c r="S10" s="47"/>
      <c r="T10" s="47"/>
      <c r="U10" s="47"/>
    </row>
    <row r="11" spans="1:21" ht="27" customHeight="1" x14ac:dyDescent="0.25">
      <c r="A11" s="137"/>
      <c r="B11" s="56" t="s">
        <v>98</v>
      </c>
      <c r="C11" s="57">
        <v>0</v>
      </c>
      <c r="D11" s="58">
        <v>0</v>
      </c>
      <c r="E11" s="58">
        <v>0</v>
      </c>
      <c r="F11" s="58">
        <v>0</v>
      </c>
      <c r="G11" s="58">
        <v>0</v>
      </c>
      <c r="H11" s="67">
        <v>0</v>
      </c>
      <c r="I11" s="58">
        <v>0</v>
      </c>
      <c r="J11" s="58">
        <v>0</v>
      </c>
      <c r="K11" s="58">
        <v>0</v>
      </c>
      <c r="L11" s="58">
        <v>0</v>
      </c>
      <c r="M11" s="58">
        <v>0</v>
      </c>
      <c r="N11" s="58">
        <v>0</v>
      </c>
      <c r="O11" s="45"/>
      <c r="P11" s="45"/>
      <c r="Q11" s="47"/>
      <c r="R11" s="47"/>
      <c r="S11" s="47"/>
      <c r="T11" s="47"/>
      <c r="U11" s="47"/>
    </row>
    <row r="12" spans="1:21" ht="27" customHeight="1" x14ac:dyDescent="0.25">
      <c r="A12" s="137"/>
      <c r="B12" s="56" t="s">
        <v>99</v>
      </c>
      <c r="C12" s="57">
        <v>1</v>
      </c>
      <c r="D12" s="70">
        <v>1</v>
      </c>
      <c r="E12" s="58">
        <v>0</v>
      </c>
      <c r="F12" s="58">
        <v>0</v>
      </c>
      <c r="G12" s="58">
        <v>0</v>
      </c>
      <c r="H12" s="70">
        <v>1</v>
      </c>
      <c r="I12" s="70">
        <v>1</v>
      </c>
      <c r="J12" s="58">
        <v>0</v>
      </c>
      <c r="K12" s="58">
        <v>0</v>
      </c>
      <c r="L12" s="58">
        <v>0</v>
      </c>
      <c r="M12" s="58">
        <v>0</v>
      </c>
      <c r="N12" s="58">
        <v>0</v>
      </c>
      <c r="O12" s="45"/>
      <c r="P12" s="45"/>
      <c r="Q12" s="47"/>
      <c r="R12" s="47"/>
      <c r="S12" s="47"/>
      <c r="T12" s="47"/>
      <c r="U12" s="47"/>
    </row>
    <row r="13" spans="1:21" ht="24.75" customHeight="1" x14ac:dyDescent="0.25">
      <c r="A13" s="137"/>
      <c r="B13" s="60" t="s">
        <v>114</v>
      </c>
      <c r="C13" s="68">
        <f>SUM(C10:C12)</f>
        <v>57</v>
      </c>
      <c r="D13" s="68">
        <f t="shared" ref="D13:N13" si="1">SUM(D10:D12)</f>
        <v>57</v>
      </c>
      <c r="E13" s="68">
        <f t="shared" si="1"/>
        <v>0</v>
      </c>
      <c r="F13" s="68">
        <f t="shared" si="1"/>
        <v>0</v>
      </c>
      <c r="G13" s="68">
        <f t="shared" si="1"/>
        <v>0</v>
      </c>
      <c r="H13" s="68">
        <f t="shared" si="1"/>
        <v>57</v>
      </c>
      <c r="I13" s="68">
        <f t="shared" si="1"/>
        <v>57</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87</v>
      </c>
      <c r="D14" s="69">
        <f t="shared" ref="D14:N14" si="2">SUM(D9+D13)</f>
        <v>87</v>
      </c>
      <c r="E14" s="69">
        <f t="shared" si="2"/>
        <v>0</v>
      </c>
      <c r="F14" s="69">
        <f t="shared" si="2"/>
        <v>0</v>
      </c>
      <c r="G14" s="69">
        <f t="shared" si="2"/>
        <v>0</v>
      </c>
      <c r="H14" s="69">
        <f t="shared" si="2"/>
        <v>87</v>
      </c>
      <c r="I14" s="69">
        <f t="shared" si="2"/>
        <v>87</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178</v>
      </c>
      <c r="I22" s="130"/>
      <c r="J22" s="131" t="s">
        <v>179</v>
      </c>
      <c r="K22" s="132"/>
      <c r="L22" s="133"/>
      <c r="M22" s="134" t="s">
        <v>180</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aOCQyIhF86u/ppI1jtbokb+BWzSobHcjwq6fnDZnRNw7+XQJToESJu5R0eVMA/KJ/bP7sUP4a1qrNnhIWh9JLw==" saltValue="svaQpjIbqDC5cgRzIlegrg==" spinCount="100000" sheet="1" objects="1" scenarios="1"/>
  <protectedRanges>
    <protectedRange algorithmName="SHA-512" hashValue="gJc+Ik1HYtA9/1NQIDv27BzW0VC8c8wtb2EviPhTrJawETzePm7cF5TP+1IhsTsXJ1AAbJpvT07hw02el29Xug==" saltValue="m7SpzSxH91ip3iw1xnpSOA==" spinCount="100000" sqref="C6:N8" name="MAM"/>
    <protectedRange algorithmName="SHA-512" hashValue="yz/26x9KjdvrlaNwqUoCzncjnvlCXKi6W6+zQ2oI+wZs2PdU/3Fbx7JUG7yLFpL3GNWeCiD0kMvSWw603mgaIw==" saltValue="DzE5Yd5EYSmxQwvLYJS6nw==" spinCount="100000" sqref="C10:N12" name="MAM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67" priority="29">
      <formula>LEN(TRIM(H17))&gt;0</formula>
    </cfRule>
  </conditionalFormatting>
  <conditionalFormatting sqref="A18:N18">
    <cfRule type="containsBlanks" dxfId="366" priority="28">
      <formula>LEN(TRIM(A13))=0</formula>
    </cfRule>
  </conditionalFormatting>
  <conditionalFormatting sqref="C11:D11">
    <cfRule type="notContainsBlanks" dxfId="365" priority="27">
      <formula>LEN(TRIM(C6))&gt;0</formula>
    </cfRule>
  </conditionalFormatting>
  <conditionalFormatting sqref="H11:I11">
    <cfRule type="notContainsBlanks" dxfId="364" priority="26">
      <formula>LEN(TRIM(C6))&gt;0</formula>
    </cfRule>
  </conditionalFormatting>
  <conditionalFormatting sqref="H7:I7">
    <cfRule type="notContainsBlanks" dxfId="363" priority="25">
      <formula>LEN(TRIM(C6))&gt;0</formula>
    </cfRule>
  </conditionalFormatting>
  <conditionalFormatting sqref="E10:G10 E11:G11 E12:G12">
    <cfRule type="notContainsBlanks" dxfId="362" priority="24">
      <formula>LEN(TRIM(C6))&gt;0</formula>
    </cfRule>
  </conditionalFormatting>
  <conditionalFormatting sqref="J6:L6 J7:L7 J8:L8">
    <cfRule type="notContainsBlanks" dxfId="361" priority="17">
      <formula>LEN(TRIM(C6))&gt;0</formula>
    </cfRule>
  </conditionalFormatting>
  <conditionalFormatting sqref="K6 K7 K8">
    <cfRule type="notContainsBlanks" dxfId="360" priority="30">
      <formula>LEN(TRIM(C6))&gt;0</formula>
    </cfRule>
  </conditionalFormatting>
  <conditionalFormatting sqref="J10 J11 J12">
    <cfRule type="notContainsBlanks" dxfId="359" priority="31">
      <formula>LEN(TRIM(C6))&gt;0</formula>
    </cfRule>
  </conditionalFormatting>
  <conditionalFormatting sqref="A18:N18">
    <cfRule type="notContainsBlanks" dxfId="358" priority="16">
      <formula>LEN(TRIM(A13))&gt;0</formula>
    </cfRule>
  </conditionalFormatting>
  <conditionalFormatting sqref="C11:D11">
    <cfRule type="containsBlanks" dxfId="357" priority="15">
      <formula>LEN(TRIM(C6))=0</formula>
    </cfRule>
  </conditionalFormatting>
  <conditionalFormatting sqref="H11:I11">
    <cfRule type="containsBlanks" dxfId="356" priority="14">
      <formula>LEN(TRIM(C6))=0</formula>
    </cfRule>
  </conditionalFormatting>
  <conditionalFormatting sqref="H7:I7">
    <cfRule type="containsBlanks" dxfId="355" priority="13">
      <formula>LEN(TRIM(C6))=0</formula>
    </cfRule>
  </conditionalFormatting>
  <conditionalFormatting sqref="E10:G10 E11:G11 E12:G12">
    <cfRule type="containsBlanks" dxfId="354" priority="12">
      <formula>LEN(TRIM(C6))=0</formula>
    </cfRule>
  </conditionalFormatting>
  <conditionalFormatting sqref="J6:L6 J7:L7 J8:L8">
    <cfRule type="containsBlanks" dxfId="353" priority="5">
      <formula>LEN(TRIM(C6))=0</formula>
    </cfRule>
  </conditionalFormatting>
  <conditionalFormatting sqref="K6 K7 K8">
    <cfRule type="containsBlanks" dxfId="352" priority="32">
      <formula>LEN(TRIM(C6))=0</formula>
    </cfRule>
  </conditionalFormatting>
  <conditionalFormatting sqref="J10 J11 J12">
    <cfRule type="containsBlanks" dxfId="351" priority="33">
      <formula>LEN(TRIM(C6))=0</formula>
    </cfRule>
  </conditionalFormatting>
  <conditionalFormatting sqref="H22:N22">
    <cfRule type="containsBlanks" dxfId="350" priority="4">
      <formula>LEN(TRIM(H17))=0</formula>
    </cfRule>
  </conditionalFormatting>
  <conditionalFormatting sqref="H22:N22">
    <cfRule type="containsBlanks" dxfId="349" priority="3">
      <formula>LEN(TRIM(H17))=0</formula>
    </cfRule>
  </conditionalFormatting>
  <conditionalFormatting sqref="C6:J6 C7:D8 H7:I8 C10:N12 K6 L6 M6 N6 J7 K7 L7 M7 N7 J8 K8 L8 M8 N8 E7:G7 E8:G8">
    <cfRule type="containsBlanks" dxfId="348" priority="2">
      <formula>LEN(TRIM(C6))=0</formula>
    </cfRule>
  </conditionalFormatting>
  <conditionalFormatting sqref="K6 K7 K8">
    <cfRule type="containsBlanks" dxfId="347" priority="34">
      <formula>LEN(TRIM(C6))=0</formula>
    </cfRule>
  </conditionalFormatting>
  <conditionalFormatting sqref="J10 J11 J12">
    <cfRule type="containsBlanks" dxfId="346" priority="35">
      <formula>LEN(TRIM(C6))=0</formula>
    </cfRule>
  </conditionalFormatting>
  <conditionalFormatting sqref="C6:J6 C7:D8 H7:I8 C10:N12 K6 L6 M6 N6 J7 K7 L7 M7 N7 J8 K8 L8 M8 N8 E7:G7 E8:G8">
    <cfRule type="notContainsBlanks" dxfId="345" priority="1">
      <formula>LEN(TRIM(C6))&gt;0</formula>
    </cfRule>
  </conditionalFormatting>
  <conditionalFormatting sqref="K6 K7 K8">
    <cfRule type="notContainsBlanks" dxfId="344" priority="36">
      <formula>LEN(TRIM(C6))&gt;0</formula>
    </cfRule>
  </conditionalFormatting>
  <conditionalFormatting sqref="J10 J11 J12">
    <cfRule type="notContainsBlanks" dxfId="343" priority="37">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40" fitToWidth="0"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181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8"/>
      <c r="M6" s="58"/>
      <c r="N6" s="58"/>
      <c r="O6" s="45"/>
      <c r="P6" s="45"/>
      <c r="Q6" s="47"/>
      <c r="R6" s="47"/>
      <c r="S6" s="47"/>
      <c r="T6" s="47"/>
      <c r="U6" s="47"/>
    </row>
    <row r="7" spans="1:21" ht="27" customHeight="1" x14ac:dyDescent="0.25">
      <c r="A7" s="108"/>
      <c r="B7" s="56" t="s">
        <v>98</v>
      </c>
      <c r="C7" s="57"/>
      <c r="D7" s="58"/>
      <c r="E7" s="58"/>
      <c r="F7" s="58"/>
      <c r="G7" s="58"/>
      <c r="H7" s="58"/>
      <c r="I7" s="58"/>
      <c r="J7" s="58"/>
      <c r="K7" s="58"/>
      <c r="L7" s="58"/>
      <c r="M7" s="58"/>
      <c r="N7" s="58"/>
      <c r="O7" s="45"/>
      <c r="P7" s="45"/>
      <c r="Q7" s="47"/>
      <c r="R7" s="47"/>
      <c r="S7" s="47"/>
      <c r="T7" s="47"/>
      <c r="U7" s="47"/>
    </row>
    <row r="8" spans="1:21" ht="27" customHeight="1" x14ac:dyDescent="0.25">
      <c r="A8" s="108"/>
      <c r="B8" s="56" t="s">
        <v>99</v>
      </c>
      <c r="C8" s="57"/>
      <c r="D8" s="58"/>
      <c r="E8" s="58"/>
      <c r="F8" s="58"/>
      <c r="G8" s="58"/>
      <c r="H8" s="58"/>
      <c r="I8" s="58"/>
      <c r="J8" s="58"/>
      <c r="K8" s="58"/>
      <c r="L8" s="58"/>
      <c r="M8" s="58"/>
      <c r="N8" s="58"/>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67"/>
      <c r="E10" s="58"/>
      <c r="F10" s="58"/>
      <c r="G10" s="58"/>
      <c r="H10" s="70"/>
      <c r="I10" s="58"/>
      <c r="J10" s="58"/>
      <c r="K10" s="58"/>
      <c r="L10" s="58"/>
      <c r="M10" s="58"/>
      <c r="N10" s="58"/>
      <c r="O10" s="45"/>
      <c r="P10" s="45"/>
      <c r="Q10" s="47"/>
      <c r="R10" s="47"/>
      <c r="S10" s="47"/>
      <c r="T10" s="47"/>
      <c r="U10" s="47"/>
    </row>
    <row r="11" spans="1:21" ht="27" customHeight="1" x14ac:dyDescent="0.25">
      <c r="A11" s="137"/>
      <c r="B11" s="56" t="s">
        <v>98</v>
      </c>
      <c r="C11" s="57"/>
      <c r="D11" s="70"/>
      <c r="E11" s="58"/>
      <c r="F11" s="58"/>
      <c r="G11" s="58"/>
      <c r="H11" s="70"/>
      <c r="I11" s="58"/>
      <c r="J11" s="58"/>
      <c r="K11" s="58"/>
      <c r="L11" s="58"/>
      <c r="M11" s="58"/>
      <c r="N11" s="58"/>
      <c r="O11" s="45"/>
      <c r="P11" s="45"/>
      <c r="Q11" s="47"/>
      <c r="R11" s="47"/>
      <c r="S11" s="47"/>
      <c r="T11" s="47"/>
      <c r="U11" s="47"/>
    </row>
    <row r="12" spans="1:21" ht="27" customHeight="1" x14ac:dyDescent="0.25">
      <c r="A12" s="137"/>
      <c r="B12" s="56" t="s">
        <v>99</v>
      </c>
      <c r="C12" s="57"/>
      <c r="D12" s="70"/>
      <c r="E12" s="58"/>
      <c r="F12" s="58"/>
      <c r="G12" s="58"/>
      <c r="H12" s="70"/>
      <c r="I12" s="58"/>
      <c r="J12" s="58"/>
      <c r="K12" s="58"/>
      <c r="L12" s="58"/>
      <c r="M12" s="58"/>
      <c r="N12" s="58"/>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DdV4m8Gwh2J0wUD2nseu8YF6i7kVscDqEtzuGDlQByZc7eaTgPg2ApUuTmv+6n1I2E7qX5nuuEV9FyWTdQysaA==" saltValue="yLgpqZgUhQcqyYak0Gm5kA==" spinCount="100000" sheet="1" objects="1" scenarios="1"/>
  <protectedRanges>
    <protectedRange algorithmName="SHA-512" hashValue="J0vT4ya8HN/WuXcRKOlU227ginpw4U0gseyqrmefskEH+pWi8UTSRJf9xMagKEcmluq16c5EWZmauxlvvy9a2g==" saltValue="Y+cITfuO6yyzB/QrQDl97w==" spinCount="100000" sqref="C6:N8" name="MEND"/>
    <protectedRange algorithmName="SHA-512" hashValue="m35fns6Xo57A/u5OY/s2HTUBI4G2iJzrM6m0QQZCDQvAzoDD9NqTQSNawVxEm0BaYRwyqsq4UL9BmLT3S9clBQ==" saltValue="+6u8hDUPZRzCPg/n5s02sQ==" spinCount="100000" sqref="C10:N12" name="MEND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42" priority="19">
      <formula>LEN(TRIM(H17))&gt;0</formula>
    </cfRule>
  </conditionalFormatting>
  <conditionalFormatting sqref="A18:N18">
    <cfRule type="containsBlanks" dxfId="341" priority="18">
      <formula>LEN(TRIM(A13))=0</formula>
    </cfRule>
  </conditionalFormatting>
  <conditionalFormatting sqref="L10:N10 L11:N11 L12:N12">
    <cfRule type="notContainsBlanks" dxfId="340" priority="17">
      <formula>LEN(TRIM(C6))&gt;0</formula>
    </cfRule>
  </conditionalFormatting>
  <conditionalFormatting sqref="L6:N6 L7:N7 L8:N8">
    <cfRule type="notContainsBlanks" dxfId="339" priority="16">
      <formula>LEN(TRIM(C6))&gt;0</formula>
    </cfRule>
  </conditionalFormatting>
  <conditionalFormatting sqref="I10:K10 I11:K11 I12:K12">
    <cfRule type="notContainsBlanks" dxfId="338" priority="15">
      <formula>LEN(TRIM(C6))&gt;0</formula>
    </cfRule>
  </conditionalFormatting>
  <conditionalFormatting sqref="I6:K6 I7:K7 I8:K8">
    <cfRule type="notContainsBlanks" dxfId="337" priority="14">
      <formula>LEN(TRIM(C6))&gt;0</formula>
    </cfRule>
  </conditionalFormatting>
  <conditionalFormatting sqref="E10:G10 E11:G11 E12:G12">
    <cfRule type="notContainsBlanks" dxfId="336" priority="13">
      <formula>LEN(TRIM(C6))&gt;0</formula>
    </cfRule>
  </conditionalFormatting>
  <conditionalFormatting sqref="D10">
    <cfRule type="notContainsBlanks" dxfId="335" priority="12">
      <formula>LEN(TRIM(C6))&gt;0</formula>
    </cfRule>
  </conditionalFormatting>
  <conditionalFormatting sqref="A18:N18">
    <cfRule type="notContainsBlanks" dxfId="334" priority="11">
      <formula>LEN(TRIM(A13))&gt;0</formula>
    </cfRule>
  </conditionalFormatting>
  <conditionalFormatting sqref="L10:N10 L11:N11 L12:N12">
    <cfRule type="containsBlanks" dxfId="333" priority="10">
      <formula>LEN(TRIM(C6))=0</formula>
    </cfRule>
  </conditionalFormatting>
  <conditionalFormatting sqref="L6:N6 L7:N7 L8:N8">
    <cfRule type="containsBlanks" dxfId="332" priority="9">
      <formula>LEN(TRIM(C6))=0</formula>
    </cfRule>
  </conditionalFormatting>
  <conditionalFormatting sqref="I10:K10 I11:K11 I12:K12">
    <cfRule type="containsBlanks" dxfId="331" priority="8">
      <formula>LEN(TRIM(C6))=0</formula>
    </cfRule>
  </conditionalFormatting>
  <conditionalFormatting sqref="I6:K6 I7:K7 I8:K8">
    <cfRule type="containsBlanks" dxfId="330" priority="7">
      <formula>LEN(TRIM(C6))=0</formula>
    </cfRule>
  </conditionalFormatting>
  <conditionalFormatting sqref="E10:G10 E11:G11 E12:G12">
    <cfRule type="containsBlanks" dxfId="329" priority="6">
      <formula>LEN(TRIM(C6))=0</formula>
    </cfRule>
  </conditionalFormatting>
  <conditionalFormatting sqref="D10">
    <cfRule type="containsBlanks" dxfId="328" priority="5">
      <formula>LEN(TRIM(C6))=0</formula>
    </cfRule>
  </conditionalFormatting>
  <conditionalFormatting sqref="H22:N22">
    <cfRule type="containsBlanks" dxfId="327" priority="4">
      <formula>LEN(TRIM(H17))=0</formula>
    </cfRule>
  </conditionalFormatting>
  <conditionalFormatting sqref="H22:N22">
    <cfRule type="containsBlanks" dxfId="326" priority="3">
      <formula>LEN(TRIM(H17))=0</formula>
    </cfRule>
  </conditionalFormatting>
  <conditionalFormatting sqref="C6:N6 C7:D8 H7:N8 C10:N12 E7:G7 E8:G8">
    <cfRule type="containsBlanks" dxfId="325" priority="2">
      <formula>LEN(TRIM(C6))=0</formula>
    </cfRule>
  </conditionalFormatting>
  <conditionalFormatting sqref="C6:N6 C7:D8 H7:N8 C10:N12 E7:G7 E8:G8">
    <cfRule type="notContainsBlanks" dxfId="324"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182</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4WR10HFxVvatPposqhNqhce2usNK+UkNPBlFno0AKp0bj5/lBLzkZitW6J/qcrg11I86Qd8nyqR36u+NQo5P4w==" saltValue="AICl778uaW0NYydAtkkwrQ==" spinCount="100000" sheet="1" objects="1" scenarios="1"/>
  <protectedRanges>
    <protectedRange algorithmName="SHA-512" hashValue="NGYRNzm1uaKHOcj9SUjlKUg+a4aJvyJl8HngXXXIBU1X9fjLbxxQo9jBSNa65e5s5UxEeOMr0zEI9xBtkon9BQ==" saltValue="gbZZGRH/85Sho6mae3GxrQ==" spinCount="100000" sqref="C6:N8" name="MENZ"/>
    <protectedRange algorithmName="SHA-512" hashValue="dPatJn1XlY7ZD79IWzvXAqazw++37o7kzmcalQySspiw83Cvp1DxM3r7K4SY6gR2gO/FH4E5AZmiQzeewwdOhg==" saltValue="ao3PFpI16RiTb5YKWhG4qQ==" spinCount="100000" sqref="C10:N12" name="MENZ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23" priority="7">
      <formula>LEN(TRIM(H17))&gt;0</formula>
    </cfRule>
  </conditionalFormatting>
  <conditionalFormatting sqref="A18:N18">
    <cfRule type="containsBlanks" dxfId="322" priority="6">
      <formula>LEN(TRIM(A13))=0</formula>
    </cfRule>
  </conditionalFormatting>
  <conditionalFormatting sqref="A18:N18">
    <cfRule type="notContainsBlanks" dxfId="321" priority="5">
      <formula>LEN(TRIM(A13))&gt;0</formula>
    </cfRule>
  </conditionalFormatting>
  <conditionalFormatting sqref="H22:N22">
    <cfRule type="containsBlanks" dxfId="320" priority="4">
      <formula>LEN(TRIM(H17))=0</formula>
    </cfRule>
  </conditionalFormatting>
  <conditionalFormatting sqref="H22:N22">
    <cfRule type="containsBlanks" dxfId="319" priority="3">
      <formula>LEN(TRIM(H17))=0</formula>
    </cfRule>
  </conditionalFormatting>
  <conditionalFormatting sqref="C6:N8 C10:N12">
    <cfRule type="containsBlanks" dxfId="318" priority="2">
      <formula>LEN(TRIM(C6))=0</formula>
    </cfRule>
  </conditionalFormatting>
  <conditionalFormatting sqref="C6:N8 C10:N12">
    <cfRule type="notContainsBlanks" dxfId="317"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183</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60+ybHZEnVAcOUspsoNhS/6qrh6aHXcNm4vJ3W+gBy844qquw2UGn1bhnAoILjSj2gJPynp+bOcfrTrv/p/cIQ==" saltValue="hFyMn+YS6KTQbjBe9z0RhQ==" spinCount="100000" sheet="1" objects="1" scenarios="1"/>
  <protectedRanges>
    <protectedRange algorithmName="SHA-512" hashValue="WM4xnFNnYjbx6aRhpfT3U4t8aNWxwqJ2nV3tP/RWr4SoGH06tFqfCS/B/Thjysui7+Z7i8p9F95Xa2Z+bvo+Wg==" saltValue="fv4wjPDJ81ZUMJbzmLqDiw==" spinCount="100000" sqref="C6:N8" name="MUS"/>
    <protectedRange algorithmName="SHA-512" hashValue="D/jUPWJz0V6l2I/ccgM47S+/idTXZZjSjLbuOJlM4TncHJNLTEUo6duSTsgGZakuyUhut5+mP255tAmIMnVwDg==" saltValue="XSkE2gMTC1TCUWLWHsV+lQ==" spinCount="100000" sqref="C10:N12" name="MU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16" priority="7">
      <formula>LEN(TRIM(H17))&gt;0</formula>
    </cfRule>
  </conditionalFormatting>
  <conditionalFormatting sqref="A18:N18">
    <cfRule type="containsBlanks" dxfId="315" priority="6">
      <formula>LEN(TRIM(A13))=0</formula>
    </cfRule>
  </conditionalFormatting>
  <conditionalFormatting sqref="A18:N18">
    <cfRule type="notContainsBlanks" dxfId="314" priority="5">
      <formula>LEN(TRIM(A13))&gt;0</formula>
    </cfRule>
  </conditionalFormatting>
  <conditionalFormatting sqref="H22:N22">
    <cfRule type="containsBlanks" dxfId="313" priority="4">
      <formula>LEN(TRIM(H17))=0</formula>
    </cfRule>
  </conditionalFormatting>
  <conditionalFormatting sqref="H22:N22">
    <cfRule type="containsBlanks" dxfId="312" priority="3">
      <formula>LEN(TRIM(H17))=0</formula>
    </cfRule>
  </conditionalFormatting>
  <conditionalFormatting sqref="C6:N8 C10:N12">
    <cfRule type="containsBlanks" dxfId="311" priority="2">
      <formula>LEN(TRIM(C6))=0</formula>
    </cfRule>
  </conditionalFormatting>
  <conditionalFormatting sqref="C6:N8 C10:N12">
    <cfRule type="notContainsBlanks" dxfId="310"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184</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67"/>
      <c r="E6" s="58"/>
      <c r="F6" s="58"/>
      <c r="G6" s="58"/>
      <c r="H6" s="58"/>
      <c r="I6" s="58"/>
      <c r="J6" s="58"/>
      <c r="K6" s="58"/>
      <c r="L6" s="58"/>
      <c r="M6" s="59"/>
      <c r="N6" s="59"/>
      <c r="O6" s="45"/>
      <c r="P6" s="45"/>
      <c r="Q6" s="47"/>
      <c r="R6" s="47"/>
      <c r="S6" s="47"/>
      <c r="T6" s="47"/>
      <c r="U6" s="47"/>
    </row>
    <row r="7" spans="1:21" ht="27" customHeight="1" x14ac:dyDescent="0.25">
      <c r="A7" s="108"/>
      <c r="B7" s="56" t="s">
        <v>98</v>
      </c>
      <c r="C7" s="57"/>
      <c r="D7" s="67"/>
      <c r="E7" s="58"/>
      <c r="F7" s="58"/>
      <c r="G7" s="58"/>
      <c r="H7" s="58"/>
      <c r="I7" s="58"/>
      <c r="J7" s="58"/>
      <c r="K7" s="58"/>
      <c r="L7" s="58"/>
      <c r="M7" s="59"/>
      <c r="N7" s="59"/>
      <c r="O7" s="45"/>
      <c r="P7" s="45"/>
      <c r="Q7" s="47"/>
      <c r="R7" s="47"/>
      <c r="S7" s="47"/>
      <c r="T7" s="47"/>
      <c r="U7" s="47"/>
    </row>
    <row r="8" spans="1:21" ht="27" customHeight="1" x14ac:dyDescent="0.25">
      <c r="A8" s="108"/>
      <c r="B8" s="56" t="s">
        <v>99</v>
      </c>
      <c r="C8" s="57"/>
      <c r="D8" s="67"/>
      <c r="E8" s="58"/>
      <c r="F8" s="58"/>
      <c r="G8" s="58"/>
      <c r="H8" s="58"/>
      <c r="I8" s="58"/>
      <c r="J8" s="58"/>
      <c r="K8" s="58"/>
      <c r="L8" s="58"/>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58"/>
      <c r="K10" s="58"/>
      <c r="L10" s="58"/>
      <c r="M10" s="71"/>
      <c r="N10" s="71"/>
      <c r="O10" s="45"/>
      <c r="P10" s="45"/>
      <c r="Q10" s="47"/>
      <c r="R10" s="47"/>
      <c r="S10" s="47"/>
      <c r="T10" s="47"/>
      <c r="U10" s="47"/>
    </row>
    <row r="11" spans="1:21" ht="27" customHeight="1" x14ac:dyDescent="0.25">
      <c r="A11" s="137"/>
      <c r="B11" s="56" t="s">
        <v>98</v>
      </c>
      <c r="C11" s="57"/>
      <c r="D11" s="70"/>
      <c r="E11" s="70"/>
      <c r="F11" s="70"/>
      <c r="G11" s="70"/>
      <c r="H11" s="70"/>
      <c r="I11" s="70"/>
      <c r="J11" s="58"/>
      <c r="K11" s="58"/>
      <c r="L11" s="58"/>
      <c r="M11" s="71"/>
      <c r="N11" s="71"/>
      <c r="O11" s="45"/>
      <c r="P11" s="45"/>
      <c r="Q11" s="47"/>
      <c r="R11" s="47"/>
      <c r="S11" s="47"/>
      <c r="T11" s="47"/>
      <c r="U11" s="47"/>
    </row>
    <row r="12" spans="1:21" ht="27" customHeight="1" x14ac:dyDescent="0.25">
      <c r="A12" s="137"/>
      <c r="B12" s="56" t="s">
        <v>99</v>
      </c>
      <c r="C12" s="57"/>
      <c r="D12" s="70"/>
      <c r="E12" s="70"/>
      <c r="F12" s="70"/>
      <c r="G12" s="70"/>
      <c r="H12" s="70"/>
      <c r="I12" s="70"/>
      <c r="J12" s="58"/>
      <c r="K12" s="58"/>
      <c r="L12" s="58"/>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Jxbzu65THZRZ3XOUzyT2k+KWCw1aajzedGWTBi1Oeon4sYsS/nAtuVWfgGpfmHLiCa4jUCl4H0JX8xjF8qc0FQ==" saltValue="4vWURs6hL5UljWm8/ys/6w==" spinCount="100000" sheet="1" objects="1" scenarios="1"/>
  <protectedRanges>
    <protectedRange algorithmName="SHA-512" hashValue="na1UluCgfegMmL//DVa/bw8SoZZ6UVsDUWH0mmTB0Askkx6EfbpBn2aZ4dT4DPHq5F4UXYo38EWhtN/zo1BfGA==" saltValue="TgXk3/HzuP2ejhm8+4l0XQ==" spinCount="100000" sqref="C6:N8" name="NIZH"/>
    <protectedRange algorithmName="SHA-512" hashValue="auloKWtRr3pPIdP6vdz/Fwo3d5cENiigU+yKz+RPWYy+ZI5vz+2g9Rkh4qIhjq9ZAaegLBJCVi6RH299dlesxA==" saltValue="BCW0gZ9H/vQW1DBA1eleOQ==" spinCount="100000" sqref="C10:N12" name="NIZ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309" priority="27">
      <formula>LEN(TRIM(H17))&gt;0</formula>
    </cfRule>
  </conditionalFormatting>
  <conditionalFormatting sqref="A18:N18">
    <cfRule type="containsBlanks" dxfId="308" priority="26">
      <formula>LEN(TRIM(A13))=0</formula>
    </cfRule>
  </conditionalFormatting>
  <conditionalFormatting sqref="L10:L12">
    <cfRule type="notContainsBlanks" dxfId="307" priority="25">
      <formula>LEN(TRIM(C6))&gt;0</formula>
    </cfRule>
  </conditionalFormatting>
  <conditionalFormatting sqref="K10:K12">
    <cfRule type="notContainsBlanks" dxfId="306" priority="24">
      <formula>LEN(TRIM(C6))&gt;0</formula>
    </cfRule>
  </conditionalFormatting>
  <conditionalFormatting sqref="J10:L12">
    <cfRule type="notContainsBlanks" dxfId="305" priority="23">
      <formula>LEN(TRIM(C6))&gt;0</formula>
    </cfRule>
  </conditionalFormatting>
  <conditionalFormatting sqref="L6:L8">
    <cfRule type="notContainsBlanks" dxfId="304" priority="22">
      <formula>LEN(TRIM(C6))&gt;0</formula>
    </cfRule>
  </conditionalFormatting>
  <conditionalFormatting sqref="K6:K8">
    <cfRule type="notContainsBlanks" dxfId="303" priority="21">
      <formula>LEN(TRIM(C6))&gt;0</formula>
    </cfRule>
  </conditionalFormatting>
  <conditionalFormatting sqref="J6:L8">
    <cfRule type="notContainsBlanks" dxfId="302" priority="20">
      <formula>LEN(TRIM(C6))&gt;0</formula>
    </cfRule>
  </conditionalFormatting>
  <conditionalFormatting sqref="I6:I8">
    <cfRule type="notContainsBlanks" dxfId="301" priority="19">
      <formula>LEN(TRIM(C6))&gt;0</formula>
    </cfRule>
  </conditionalFormatting>
  <conditionalFormatting sqref="G6:G8">
    <cfRule type="notContainsBlanks" dxfId="300" priority="18">
      <formula>LEN(TRIM(C6))&gt;0</formula>
    </cfRule>
  </conditionalFormatting>
  <conditionalFormatting sqref="F6:F8">
    <cfRule type="notContainsBlanks" dxfId="299" priority="17">
      <formula>LEN(TRIM(C6))&gt;0</formula>
    </cfRule>
  </conditionalFormatting>
  <conditionalFormatting sqref="A18:N18">
    <cfRule type="notContainsBlanks" dxfId="298" priority="16">
      <formula>LEN(TRIM(A13))&gt;0</formula>
    </cfRule>
  </conditionalFormatting>
  <conditionalFormatting sqref="L10:L12">
    <cfRule type="containsBlanks" dxfId="297" priority="15">
      <formula>LEN(TRIM(C6))=0</formula>
    </cfRule>
  </conditionalFormatting>
  <conditionalFormatting sqref="K10:K12">
    <cfRule type="containsBlanks" dxfId="296" priority="14">
      <formula>LEN(TRIM(C6))=0</formula>
    </cfRule>
  </conditionalFormatting>
  <conditionalFormatting sqref="J10:L12">
    <cfRule type="containsBlanks" dxfId="295" priority="13">
      <formula>LEN(TRIM(C6))=0</formula>
    </cfRule>
  </conditionalFormatting>
  <conditionalFormatting sqref="L6:L8">
    <cfRule type="containsBlanks" dxfId="294" priority="12">
      <formula>LEN(TRIM(C6))=0</formula>
    </cfRule>
  </conditionalFormatting>
  <conditionalFormatting sqref="K6:K8">
    <cfRule type="containsBlanks" dxfId="293" priority="11">
      <formula>LEN(TRIM(C6))=0</formula>
    </cfRule>
  </conditionalFormatting>
  <conditionalFormatting sqref="J6:L8">
    <cfRule type="containsBlanks" dxfId="292" priority="10">
      <formula>LEN(TRIM(C6))=0</formula>
    </cfRule>
  </conditionalFormatting>
  <conditionalFormatting sqref="I6:I8">
    <cfRule type="containsBlanks" dxfId="291" priority="9">
      <formula>LEN(TRIM(C6))=0</formula>
    </cfRule>
  </conditionalFormatting>
  <conditionalFormatting sqref="G6:G8">
    <cfRule type="containsBlanks" dxfId="290" priority="8">
      <formula>LEN(TRIM(C6))=0</formula>
    </cfRule>
  </conditionalFormatting>
  <conditionalFormatting sqref="F6:F8">
    <cfRule type="containsBlanks" dxfId="289" priority="7">
      <formula>LEN(TRIM(C6))=0</formula>
    </cfRule>
  </conditionalFormatting>
  <conditionalFormatting sqref="H22:N22">
    <cfRule type="containsBlanks" dxfId="288" priority="6">
      <formula>LEN(TRIM(H17))=0</formula>
    </cfRule>
  </conditionalFormatting>
  <conditionalFormatting sqref="H22:N22">
    <cfRule type="containsBlanks" dxfId="287" priority="5">
      <formula>LEN(TRIM(H17))=0</formula>
    </cfRule>
  </conditionalFormatting>
  <conditionalFormatting sqref="D6:D8">
    <cfRule type="notContainsBlanks" dxfId="286" priority="4">
      <formula>LEN(TRIM(C6))&gt;0</formula>
    </cfRule>
  </conditionalFormatting>
  <conditionalFormatting sqref="D6:D8">
    <cfRule type="containsBlanks" dxfId="285" priority="3">
      <formula>LEN(TRIM(C6))=0</formula>
    </cfRule>
  </conditionalFormatting>
  <conditionalFormatting sqref="C6:N8 C10:N12">
    <cfRule type="containsBlanks" dxfId="284" priority="2">
      <formula>LEN(TRIM(C6))=0</formula>
    </cfRule>
  </conditionalFormatting>
  <conditionalFormatting sqref="C6:N8 C10:N12">
    <cfRule type="notContainsBlanks" dxfId="283"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C19"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185</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20</v>
      </c>
      <c r="D6" s="58">
        <v>20</v>
      </c>
      <c r="E6" s="58">
        <v>0</v>
      </c>
      <c r="F6" s="58">
        <v>0</v>
      </c>
      <c r="G6" s="58">
        <v>0</v>
      </c>
      <c r="H6" s="58">
        <v>20</v>
      </c>
      <c r="I6" s="58">
        <v>25</v>
      </c>
      <c r="J6" s="58">
        <v>0</v>
      </c>
      <c r="K6" s="58">
        <v>0</v>
      </c>
      <c r="L6" s="59">
        <v>0</v>
      </c>
      <c r="M6" s="59">
        <v>0</v>
      </c>
      <c r="N6" s="59">
        <v>0</v>
      </c>
      <c r="O6" s="45"/>
      <c r="P6" s="45"/>
      <c r="Q6" s="47"/>
      <c r="R6" s="47"/>
      <c r="S6" s="47"/>
      <c r="T6" s="47"/>
      <c r="U6" s="47"/>
    </row>
    <row r="7" spans="1:21" ht="27" customHeight="1" x14ac:dyDescent="0.25">
      <c r="A7" s="108"/>
      <c r="B7" s="56" t="s">
        <v>98</v>
      </c>
      <c r="C7" s="57">
        <v>1</v>
      </c>
      <c r="D7" s="58">
        <v>1</v>
      </c>
      <c r="E7" s="58">
        <v>0</v>
      </c>
      <c r="F7" s="58">
        <v>0</v>
      </c>
      <c r="G7" s="58">
        <v>0</v>
      </c>
      <c r="H7" s="58">
        <v>1</v>
      </c>
      <c r="I7" s="58">
        <v>1</v>
      </c>
      <c r="J7" s="58">
        <v>0</v>
      </c>
      <c r="K7" s="58">
        <v>0</v>
      </c>
      <c r="L7" s="59">
        <v>0</v>
      </c>
      <c r="M7" s="59">
        <v>0</v>
      </c>
      <c r="N7" s="59">
        <v>0</v>
      </c>
      <c r="O7" s="45"/>
      <c r="P7" s="45"/>
      <c r="Q7" s="47"/>
      <c r="R7" s="47"/>
      <c r="S7" s="47"/>
      <c r="T7" s="47"/>
      <c r="U7" s="47"/>
    </row>
    <row r="8" spans="1:21" ht="27" customHeight="1" x14ac:dyDescent="0.25">
      <c r="A8" s="108"/>
      <c r="B8" s="56" t="s">
        <v>99</v>
      </c>
      <c r="C8" s="57">
        <v>38</v>
      </c>
      <c r="D8" s="58">
        <v>38</v>
      </c>
      <c r="E8" s="58">
        <v>0</v>
      </c>
      <c r="F8" s="58">
        <v>0</v>
      </c>
      <c r="G8" s="58">
        <v>0</v>
      </c>
      <c r="H8" s="58">
        <v>38</v>
      </c>
      <c r="I8" s="58">
        <v>28</v>
      </c>
      <c r="J8" s="58">
        <v>0</v>
      </c>
      <c r="K8" s="58">
        <v>0</v>
      </c>
      <c r="L8" s="59">
        <v>0</v>
      </c>
      <c r="M8" s="59">
        <v>0</v>
      </c>
      <c r="N8" s="59">
        <v>0</v>
      </c>
      <c r="O8" s="45"/>
      <c r="P8" s="45"/>
      <c r="Q8" s="47"/>
      <c r="R8" s="47"/>
      <c r="S8" s="47"/>
      <c r="T8" s="47"/>
      <c r="U8" s="47"/>
    </row>
    <row r="9" spans="1:21" ht="27" customHeight="1" x14ac:dyDescent="0.25">
      <c r="A9" s="108"/>
      <c r="B9" s="60" t="s">
        <v>112</v>
      </c>
      <c r="C9" s="61">
        <f>SUM(C6:C8)</f>
        <v>59</v>
      </c>
      <c r="D9" s="61">
        <f t="shared" ref="D9:N9" si="0">SUM(D6:D8)</f>
        <v>59</v>
      </c>
      <c r="E9" s="61">
        <f t="shared" si="0"/>
        <v>0</v>
      </c>
      <c r="F9" s="61">
        <f t="shared" si="0"/>
        <v>0</v>
      </c>
      <c r="G9" s="61">
        <f t="shared" si="0"/>
        <v>0</v>
      </c>
      <c r="H9" s="61">
        <f t="shared" si="0"/>
        <v>59</v>
      </c>
      <c r="I9" s="61">
        <f t="shared" si="0"/>
        <v>54</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121</v>
      </c>
      <c r="D10" s="70">
        <v>121</v>
      </c>
      <c r="E10" s="70">
        <v>0</v>
      </c>
      <c r="F10" s="70">
        <v>0</v>
      </c>
      <c r="G10" s="70">
        <v>0</v>
      </c>
      <c r="H10" s="70">
        <v>121</v>
      </c>
      <c r="I10" s="70">
        <v>5</v>
      </c>
      <c r="J10" s="70">
        <v>0</v>
      </c>
      <c r="K10" s="70">
        <v>0</v>
      </c>
      <c r="L10" s="71">
        <v>0</v>
      </c>
      <c r="M10" s="71">
        <v>0</v>
      </c>
      <c r="N10" s="71">
        <v>0</v>
      </c>
      <c r="O10" s="45"/>
      <c r="P10" s="45"/>
      <c r="Q10" s="47"/>
      <c r="R10" s="47"/>
      <c r="S10" s="47"/>
      <c r="T10" s="47"/>
      <c r="U10" s="47"/>
    </row>
    <row r="11" spans="1:21" ht="27" customHeight="1" x14ac:dyDescent="0.25">
      <c r="A11" s="137"/>
      <c r="B11" s="56" t="s">
        <v>98</v>
      </c>
      <c r="C11" s="57">
        <v>2</v>
      </c>
      <c r="D11" s="70">
        <v>2</v>
      </c>
      <c r="E11" s="70">
        <v>0</v>
      </c>
      <c r="F11" s="70">
        <v>0</v>
      </c>
      <c r="G11" s="70">
        <v>0</v>
      </c>
      <c r="H11" s="70">
        <v>2</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29</v>
      </c>
      <c r="D12" s="70">
        <v>29</v>
      </c>
      <c r="E12" s="70">
        <v>0</v>
      </c>
      <c r="F12" s="70">
        <v>0</v>
      </c>
      <c r="G12" s="70">
        <v>0</v>
      </c>
      <c r="H12" s="70">
        <v>29</v>
      </c>
      <c r="I12" s="70">
        <v>0</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152</v>
      </c>
      <c r="D13" s="68">
        <f t="shared" ref="D13:N13" si="1">SUM(D10:D12)</f>
        <v>152</v>
      </c>
      <c r="E13" s="68">
        <f t="shared" si="1"/>
        <v>0</v>
      </c>
      <c r="F13" s="68">
        <f t="shared" si="1"/>
        <v>0</v>
      </c>
      <c r="G13" s="68">
        <f t="shared" si="1"/>
        <v>0</v>
      </c>
      <c r="H13" s="68">
        <f t="shared" si="1"/>
        <v>152</v>
      </c>
      <c r="I13" s="68">
        <f t="shared" si="1"/>
        <v>5</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211</v>
      </c>
      <c r="D14" s="69">
        <f t="shared" ref="D14:N14" si="2">SUM(D9+D13)</f>
        <v>211</v>
      </c>
      <c r="E14" s="69">
        <f t="shared" si="2"/>
        <v>0</v>
      </c>
      <c r="F14" s="69">
        <f t="shared" si="2"/>
        <v>0</v>
      </c>
      <c r="G14" s="69">
        <f t="shared" si="2"/>
        <v>0</v>
      </c>
      <c r="H14" s="69">
        <f t="shared" si="2"/>
        <v>211</v>
      </c>
      <c r="I14" s="69">
        <f t="shared" si="2"/>
        <v>59</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186</v>
      </c>
      <c r="I22" s="130"/>
      <c r="J22" s="131" t="s">
        <v>187</v>
      </c>
      <c r="K22" s="132"/>
      <c r="L22" s="133"/>
      <c r="M22" s="134" t="s">
        <v>188</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NZAS1CC+DdtGYXTDCewVvYw6fa3Lr4C0qq00gwI9gpDgz9Rafiawrwn42D2imMs4Ph+BtJECidB8i2DpHbGoRg==" saltValue="X2Ume5d7GyRbUb88M6JCQQ==" spinCount="100000" sheet="1" objects="1" scenarios="1"/>
  <protectedRanges>
    <protectedRange algorithmName="SHA-512" hashValue="oA8bBD57bclbaMLIEHGX7DSSXWiEf/TyJ6eX4fVfMVQ1IqTcmzuV3m65skdvhPekgLeu2WQRv1TPzKMIPAR2lg==" saltValue="gb+WG+kpOkXBkxK0KEEJ4A==" spinCount="100000" sqref="C6:N8" name="NOVOSH"/>
    <protectedRange algorithmName="SHA-512" hashValue="EiUhMnxlr/ePcZUxtzWy6x7KFexErTloot4kjmZbhi3xa8A/6OeLHWnK3p938Zj6ocIBRqT9ctvSce+D3bL5MQ==" saltValue="RK6mNtoGwdKflvCx8BI1iw==" spinCount="100000" sqref="C10:N12" name="NOVOSH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82" priority="7">
      <formula>LEN(TRIM(H17))&gt;0</formula>
    </cfRule>
  </conditionalFormatting>
  <conditionalFormatting sqref="A18:N18">
    <cfRule type="containsBlanks" dxfId="281" priority="6">
      <formula>LEN(TRIM(A13))=0</formula>
    </cfRule>
  </conditionalFormatting>
  <conditionalFormatting sqref="A18:N18">
    <cfRule type="notContainsBlanks" dxfId="280" priority="5">
      <formula>LEN(TRIM(A13))&gt;0</formula>
    </cfRule>
  </conditionalFormatting>
  <conditionalFormatting sqref="H22:N22">
    <cfRule type="containsBlanks" dxfId="279" priority="4">
      <formula>LEN(TRIM(H17))=0</formula>
    </cfRule>
  </conditionalFormatting>
  <conditionalFormatting sqref="H22:N22">
    <cfRule type="containsBlanks" dxfId="278" priority="3">
      <formula>LEN(TRIM(H17))=0</formula>
    </cfRule>
  </conditionalFormatting>
  <conditionalFormatting sqref="C6:N8 C10:N12">
    <cfRule type="containsBlanks" dxfId="277" priority="2">
      <formula>LEN(TRIM(C6))=0</formula>
    </cfRule>
  </conditionalFormatting>
  <conditionalFormatting sqref="C6:N8 C10:N12">
    <cfRule type="notContainsBlanks" dxfId="276"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189</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67"/>
      <c r="F6" s="58"/>
      <c r="G6" s="67"/>
      <c r="H6" s="58"/>
      <c r="I6" s="67"/>
      <c r="J6" s="58"/>
      <c r="K6" s="67"/>
      <c r="L6" s="58"/>
      <c r="M6" s="57"/>
      <c r="N6" s="58"/>
      <c r="O6" s="45"/>
      <c r="P6" s="45"/>
      <c r="Q6" s="47"/>
      <c r="R6" s="47"/>
      <c r="S6" s="47"/>
      <c r="T6" s="47"/>
      <c r="U6" s="47"/>
    </row>
    <row r="7" spans="1:21" ht="27" customHeight="1" x14ac:dyDescent="0.25">
      <c r="A7" s="108"/>
      <c r="B7" s="56" t="s">
        <v>98</v>
      </c>
      <c r="C7" s="57"/>
      <c r="D7" s="58"/>
      <c r="E7" s="67"/>
      <c r="F7" s="58"/>
      <c r="G7" s="67"/>
      <c r="H7" s="58"/>
      <c r="I7" s="67"/>
      <c r="J7" s="58"/>
      <c r="K7" s="67"/>
      <c r="L7" s="58"/>
      <c r="M7" s="57"/>
      <c r="N7" s="58"/>
      <c r="O7" s="45"/>
      <c r="P7" s="45"/>
      <c r="Q7" s="47"/>
      <c r="R7" s="47"/>
      <c r="S7" s="47"/>
      <c r="T7" s="47"/>
      <c r="U7" s="47"/>
    </row>
    <row r="8" spans="1:21" ht="27" customHeight="1" x14ac:dyDescent="0.25">
      <c r="A8" s="108"/>
      <c r="B8" s="56" t="s">
        <v>99</v>
      </c>
      <c r="C8" s="57"/>
      <c r="D8" s="58"/>
      <c r="E8" s="67"/>
      <c r="F8" s="58"/>
      <c r="G8" s="67"/>
      <c r="H8" s="58"/>
      <c r="I8" s="67"/>
      <c r="J8" s="58"/>
      <c r="K8" s="67"/>
      <c r="L8" s="58"/>
      <c r="M8" s="57"/>
      <c r="N8" s="58"/>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67"/>
      <c r="F10" s="58"/>
      <c r="G10" s="67"/>
      <c r="H10" s="58"/>
      <c r="I10" s="67"/>
      <c r="J10" s="58"/>
      <c r="K10" s="67"/>
      <c r="L10" s="58"/>
      <c r="M10" s="57"/>
      <c r="N10" s="58"/>
      <c r="O10" s="45"/>
      <c r="P10" s="45"/>
      <c r="Q10" s="47"/>
      <c r="R10" s="47"/>
      <c r="S10" s="47"/>
      <c r="T10" s="47"/>
      <c r="U10" s="47"/>
    </row>
    <row r="11" spans="1:21" ht="27" customHeight="1" x14ac:dyDescent="0.25">
      <c r="A11" s="137"/>
      <c r="B11" s="56" t="s">
        <v>98</v>
      </c>
      <c r="C11" s="57"/>
      <c r="D11" s="70"/>
      <c r="E11" s="67"/>
      <c r="F11" s="58"/>
      <c r="G11" s="67"/>
      <c r="H11" s="58"/>
      <c r="I11" s="67"/>
      <c r="J11" s="58"/>
      <c r="K11" s="67"/>
      <c r="L11" s="58"/>
      <c r="M11" s="57"/>
      <c r="N11" s="58"/>
      <c r="O11" s="45"/>
      <c r="P11" s="45"/>
      <c r="Q11" s="47"/>
      <c r="R11" s="47"/>
      <c r="S11" s="47"/>
      <c r="T11" s="47"/>
      <c r="U11" s="47"/>
    </row>
    <row r="12" spans="1:21" ht="27" customHeight="1" x14ac:dyDescent="0.25">
      <c r="A12" s="137"/>
      <c r="B12" s="56" t="s">
        <v>99</v>
      </c>
      <c r="C12" s="57"/>
      <c r="D12" s="70"/>
      <c r="E12" s="67"/>
      <c r="F12" s="58"/>
      <c r="G12" s="67"/>
      <c r="H12" s="58"/>
      <c r="I12" s="67"/>
      <c r="J12" s="58"/>
      <c r="K12" s="67"/>
      <c r="L12" s="58"/>
      <c r="M12" s="57"/>
      <c r="N12" s="58"/>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B4CY3c9WFY3pPREp7pV9uU/4VE1QE6Wk5KGG4Xr9JPpYdg9mA1d61GHIS58df27QSPBcsudPxd94c3cAp9INVw==" saltValue="BDAn5AOX6fne13sI7wQs/w==" spinCount="100000" sheet="1" objects="1" scenarios="1"/>
  <protectedRanges>
    <protectedRange algorithmName="SHA-512" hashValue="i9G/teQkcVxgOSlKbfIAmt3OBsqE5ApVvj4nyiuBI/WRGzQcuNgC8v73w4qWun8Kq9LC3LaMS4B5DCfQ60huXg==" saltValue="efZrMH10XoJfYWVViTlHoQ==" spinCount="100000" sqref="C6:N8" name="NUR"/>
    <protectedRange algorithmName="SHA-512" hashValue="FEpSwgx3JEpIEhyH3hZ/JCcs/EYyKbcIz5cn00RTZa++4gmm7NlurM34PXtlHdBfBetvAn1cbOAr5PxURR0A8g==" saltValue="LeyhR7B1a0X2Az7SXB/fHg==" spinCount="100000" sqref="C10:N12" name="NU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75" priority="29">
      <formula>LEN(TRIM(H17))&gt;0</formula>
    </cfRule>
  </conditionalFormatting>
  <conditionalFormatting sqref="A18:N18">
    <cfRule type="containsBlanks" dxfId="274" priority="28">
      <formula>LEN(TRIM(A13))=0</formula>
    </cfRule>
  </conditionalFormatting>
  <conditionalFormatting sqref="M10:N10 M11:N11 M12:N12">
    <cfRule type="notContainsBlanks" dxfId="273" priority="27">
      <formula>LEN(TRIM(C6))&gt;0</formula>
    </cfRule>
  </conditionalFormatting>
  <conditionalFormatting sqref="K10:L10 K11:L11 K12:L12">
    <cfRule type="notContainsBlanks" dxfId="272" priority="26">
      <formula>LEN(TRIM(C6))&gt;0</formula>
    </cfRule>
  </conditionalFormatting>
  <conditionalFormatting sqref="I10:J10 I11:J11 I12:J12">
    <cfRule type="notContainsBlanks" dxfId="271" priority="25">
      <formula>LEN(TRIM(C6))&gt;0</formula>
    </cfRule>
  </conditionalFormatting>
  <conditionalFormatting sqref="G10:H10 G11:H11 G12:H12">
    <cfRule type="notContainsBlanks" dxfId="270" priority="24">
      <formula>LEN(TRIM(C6))&gt;0</formula>
    </cfRule>
  </conditionalFormatting>
  <conditionalFormatting sqref="E10:F10 E11:F11 E12:F12">
    <cfRule type="notContainsBlanks" dxfId="269" priority="23">
      <formula>LEN(TRIM(C6))&gt;0</formula>
    </cfRule>
  </conditionalFormatting>
  <conditionalFormatting sqref="E10:N10 E11:N11 E12:N12">
    <cfRule type="notContainsBlanks" dxfId="268" priority="22">
      <formula>LEN(TRIM(C6))&gt;0</formula>
    </cfRule>
  </conditionalFormatting>
  <conditionalFormatting sqref="M6:N6 M7:N7 M8:N8">
    <cfRule type="notContainsBlanks" dxfId="267" priority="21">
      <formula>LEN(TRIM(C6))&gt;0</formula>
    </cfRule>
  </conditionalFormatting>
  <conditionalFormatting sqref="K6:L6 K7:L7 K8:L8">
    <cfRule type="notContainsBlanks" dxfId="266" priority="20">
      <formula>LEN(TRIM(C6))&gt;0</formula>
    </cfRule>
  </conditionalFormatting>
  <conditionalFormatting sqref="I6:J6 I7:J7 I8:J8">
    <cfRule type="notContainsBlanks" dxfId="265" priority="19">
      <formula>LEN(TRIM(C6))&gt;0</formula>
    </cfRule>
  </conditionalFormatting>
  <conditionalFormatting sqref="G6:H6 G7:H7 G8:H8">
    <cfRule type="notContainsBlanks" dxfId="264" priority="18">
      <formula>LEN(TRIM(C6))&gt;0</formula>
    </cfRule>
  </conditionalFormatting>
  <conditionalFormatting sqref="E6:F6 E7:F7 E8:F8">
    <cfRule type="notContainsBlanks" dxfId="263" priority="17">
      <formula>LEN(TRIM(C6))&gt;0</formula>
    </cfRule>
  </conditionalFormatting>
  <conditionalFormatting sqref="A18:N18">
    <cfRule type="notContainsBlanks" dxfId="262" priority="16">
      <formula>LEN(TRIM(A13))&gt;0</formula>
    </cfRule>
  </conditionalFormatting>
  <conditionalFormatting sqref="M10:N10 M11:N11 M12:N12">
    <cfRule type="containsBlanks" dxfId="261" priority="15">
      <formula>LEN(TRIM(C6))=0</formula>
    </cfRule>
  </conditionalFormatting>
  <conditionalFormatting sqref="K10:L10 K11:L11 K12:L12">
    <cfRule type="containsBlanks" dxfId="260" priority="14">
      <formula>LEN(TRIM(C6))=0</formula>
    </cfRule>
  </conditionalFormatting>
  <conditionalFormatting sqref="I10:J10 I11:J11 I12:J12">
    <cfRule type="containsBlanks" dxfId="259" priority="13">
      <formula>LEN(TRIM(C6))=0</formula>
    </cfRule>
  </conditionalFormatting>
  <conditionalFormatting sqref="G10:H10 G11:H11 G12:H12">
    <cfRule type="containsBlanks" dxfId="258" priority="12">
      <formula>LEN(TRIM(C6))=0</formula>
    </cfRule>
  </conditionalFormatting>
  <conditionalFormatting sqref="E10:F10 E11:F11 E12:F12">
    <cfRule type="containsBlanks" dxfId="257" priority="11">
      <formula>LEN(TRIM(C6))=0</formula>
    </cfRule>
  </conditionalFormatting>
  <conditionalFormatting sqref="E10:N10 E11:N11 E12:N12">
    <cfRule type="containsBlanks" dxfId="256" priority="10">
      <formula>LEN(TRIM(C6))=0</formula>
    </cfRule>
  </conditionalFormatting>
  <conditionalFormatting sqref="M6:N6 M7:N7 M8:N8">
    <cfRule type="containsBlanks" dxfId="255" priority="9">
      <formula>LEN(TRIM(C6))=0</formula>
    </cfRule>
  </conditionalFormatting>
  <conditionalFormatting sqref="K6:L6 K7:L7 K8:L8">
    <cfRule type="containsBlanks" dxfId="254" priority="8">
      <formula>LEN(TRIM(C6))=0</formula>
    </cfRule>
  </conditionalFormatting>
  <conditionalFormatting sqref="I6:J6 I7:J7 I8:J8">
    <cfRule type="containsBlanks" dxfId="253" priority="7">
      <formula>LEN(TRIM(C6))=0</formula>
    </cfRule>
  </conditionalFormatting>
  <conditionalFormatting sqref="G6:H6 G7:H7 G8:H8">
    <cfRule type="containsBlanks" dxfId="252" priority="6">
      <formula>LEN(TRIM(C6))=0</formula>
    </cfRule>
  </conditionalFormatting>
  <conditionalFormatting sqref="E6:F6 E7:F7 E8:F8">
    <cfRule type="containsBlanks" dxfId="251" priority="5">
      <formula>LEN(TRIM(C6))=0</formula>
    </cfRule>
  </conditionalFormatting>
  <conditionalFormatting sqref="H22:N22">
    <cfRule type="containsBlanks" dxfId="250" priority="4">
      <formula>LEN(TRIM(H17))=0</formula>
    </cfRule>
  </conditionalFormatting>
  <conditionalFormatting sqref="H22:N22">
    <cfRule type="containsBlanks" dxfId="249" priority="3">
      <formula>LEN(TRIM(H17))=0</formula>
    </cfRule>
  </conditionalFormatting>
  <conditionalFormatting sqref="C6:N6 C7:D8 C10:N12 E7:N7 E8:N8">
    <cfRule type="containsBlanks" dxfId="248" priority="2">
      <formula>LEN(TRIM(C6))=0</formula>
    </cfRule>
  </conditionalFormatting>
  <conditionalFormatting sqref="C6:N6 C7:D8 C10:N12 E7:N7 E8:N8">
    <cfRule type="notContainsBlanks" dxfId="247"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2"/>
  <sheetViews>
    <sheetView showGridLines="0" topLeftCell="A4" zoomScale="70" workbookViewId="0">
      <selection activeCell="Q20" sqref="Q20"/>
    </sheetView>
  </sheetViews>
  <sheetFormatPr defaultRowHeight="15" x14ac:dyDescent="0.25"/>
  <cols>
    <col min="1" max="1" width="24.28515625" style="31" bestFit="1" customWidth="1"/>
    <col min="2" max="2" width="14.85546875" style="31" customWidth="1"/>
    <col min="3" max="3" width="22.5703125" style="31" customWidth="1"/>
    <col min="4" max="4" width="19" style="31" customWidth="1"/>
    <col min="5" max="5" width="19.5703125" style="31" customWidth="1"/>
    <col min="6" max="6" width="16.28515625" style="31" customWidth="1"/>
    <col min="7" max="7" width="14.28515625" style="31" customWidth="1"/>
    <col min="8" max="8" width="21.7109375" style="31" customWidth="1"/>
    <col min="9" max="9" width="19" style="31" customWidth="1"/>
    <col min="10" max="10" width="20.42578125" style="31" customWidth="1"/>
    <col min="11" max="11" width="20" style="31" customWidth="1"/>
    <col min="12" max="12" width="26.140625" style="31" customWidth="1"/>
    <col min="13" max="13" width="37.140625" style="31" customWidth="1"/>
    <col min="14" max="14" width="10.140625" style="31" customWidth="1"/>
    <col min="15" max="15" width="9.140625" style="31"/>
    <col min="16" max="16" width="10.7109375" style="31" customWidth="1"/>
    <col min="17" max="17" width="9.140625" style="31"/>
    <col min="18" max="18" width="10" style="31" customWidth="1"/>
    <col min="19" max="19" width="9.140625" style="31"/>
    <col min="20" max="20" width="10" style="31" customWidth="1"/>
    <col min="21" max="21" width="9.140625" style="31"/>
    <col min="22" max="22" width="10.42578125" style="31" customWidth="1"/>
    <col min="23" max="23" width="9.140625" style="31"/>
    <col min="24" max="24" width="10.140625" style="31" customWidth="1"/>
    <col min="25" max="25" width="15.28515625" style="31" customWidth="1"/>
    <col min="26" max="26" width="21" style="31" customWidth="1"/>
    <col min="27" max="27" width="14.42578125" style="31" customWidth="1"/>
    <col min="28" max="28" width="18.42578125" style="31" customWidth="1"/>
    <col min="29" max="29" width="22" style="31" customWidth="1"/>
    <col min="30" max="16384" width="9.140625" style="31"/>
  </cols>
  <sheetData>
    <row r="1" spans="1:13" ht="20.45" customHeight="1" x14ac:dyDescent="0.3">
      <c r="A1" s="91" t="s">
        <v>64</v>
      </c>
      <c r="B1" s="91"/>
      <c r="C1" s="91"/>
      <c r="D1" s="91"/>
      <c r="E1" s="91"/>
      <c r="F1" s="91"/>
      <c r="G1" s="91"/>
      <c r="H1" s="91"/>
      <c r="I1" s="91"/>
      <c r="J1" s="91"/>
      <c r="K1" s="91"/>
      <c r="L1" s="91"/>
      <c r="M1" s="91"/>
    </row>
    <row r="2" spans="1:13" ht="20.25" x14ac:dyDescent="0.25">
      <c r="A2" s="92" t="s">
        <v>1</v>
      </c>
      <c r="B2" s="94" t="s">
        <v>65</v>
      </c>
      <c r="C2" s="94"/>
      <c r="D2" s="94"/>
      <c r="E2" s="94"/>
      <c r="F2" s="94"/>
      <c r="G2" s="95" t="s">
        <v>66</v>
      </c>
      <c r="H2" s="95"/>
      <c r="I2" s="95"/>
      <c r="J2" s="95"/>
      <c r="K2" s="95"/>
      <c r="L2" s="95"/>
      <c r="M2" s="95"/>
    </row>
    <row r="3" spans="1:13" ht="112.15" customHeight="1" x14ac:dyDescent="0.25">
      <c r="A3" s="93"/>
      <c r="B3" s="32" t="s">
        <v>67</v>
      </c>
      <c r="C3" s="33" t="s">
        <v>68</v>
      </c>
      <c r="D3" s="34" t="s">
        <v>69</v>
      </c>
      <c r="E3" s="14" t="s">
        <v>70</v>
      </c>
      <c r="F3" s="14" t="s">
        <v>71</v>
      </c>
      <c r="G3" s="35" t="s">
        <v>72</v>
      </c>
      <c r="H3" s="36" t="s">
        <v>73</v>
      </c>
      <c r="I3" s="37" t="s">
        <v>74</v>
      </c>
      <c r="J3" s="38" t="s">
        <v>75</v>
      </c>
      <c r="K3" s="38" t="s">
        <v>71</v>
      </c>
      <c r="L3" s="35" t="s">
        <v>76</v>
      </c>
      <c r="M3" s="36" t="s">
        <v>77</v>
      </c>
    </row>
    <row r="4" spans="1:13" ht="15.75" x14ac:dyDescent="0.25">
      <c r="A4" s="15" t="s">
        <v>5</v>
      </c>
      <c r="B4" s="24">
        <f>Казань!C9</f>
        <v>0</v>
      </c>
      <c r="C4" s="24">
        <f>Казань!D9</f>
        <v>0</v>
      </c>
      <c r="D4" s="24">
        <f>Казань!E9</f>
        <v>0</v>
      </c>
      <c r="E4" s="24">
        <f>Казань!F9</f>
        <v>0</v>
      </c>
      <c r="F4" s="24">
        <f>Казань!G9</f>
        <v>0</v>
      </c>
      <c r="G4" s="24">
        <f>Казань!H9</f>
        <v>0</v>
      </c>
      <c r="H4" s="24">
        <f>Казань!I9</f>
        <v>0</v>
      </c>
      <c r="I4" s="24">
        <f>Казань!J9</f>
        <v>0</v>
      </c>
      <c r="J4" s="24">
        <f>Казань!K9</f>
        <v>0</v>
      </c>
      <c r="K4" s="24">
        <f>Казань!L9</f>
        <v>0</v>
      </c>
      <c r="L4" s="24">
        <f>Казань!M9</f>
        <v>0</v>
      </c>
      <c r="M4" s="24">
        <f>Казань!N9</f>
        <v>0</v>
      </c>
    </row>
    <row r="5" spans="1:13" ht="15" customHeight="1" x14ac:dyDescent="0.25">
      <c r="A5" s="17" t="s">
        <v>6</v>
      </c>
      <c r="B5" s="25">
        <f>'Набережные Челны'!C9</f>
        <v>41</v>
      </c>
      <c r="C5" s="25">
        <f>'Набережные Челны'!D9</f>
        <v>41</v>
      </c>
      <c r="D5" s="25">
        <f>'Набережные Челны'!E9</f>
        <v>0</v>
      </c>
      <c r="E5" s="25">
        <f>'Набережные Челны'!F9</f>
        <v>0</v>
      </c>
      <c r="F5" s="25">
        <f>'Набережные Челны'!G9</f>
        <v>0</v>
      </c>
      <c r="G5" s="25">
        <f>'Набережные Челны'!H9</f>
        <v>49</v>
      </c>
      <c r="H5" s="25">
        <f>'Набережные Челны'!I9</f>
        <v>11</v>
      </c>
      <c r="I5" s="25">
        <f>'Набережные Челны'!J9</f>
        <v>0</v>
      </c>
      <c r="J5" s="25">
        <f>'Набережные Челны'!K9</f>
        <v>0</v>
      </c>
      <c r="K5" s="25">
        <f>'Набережные Челны'!L9</f>
        <v>0</v>
      </c>
      <c r="L5" s="25">
        <f>'Набережные Челны'!M9</f>
        <v>0</v>
      </c>
      <c r="M5" s="25">
        <f>'Набережные Челны'!N9</f>
        <v>0</v>
      </c>
    </row>
    <row r="6" spans="1:13" ht="15.75" x14ac:dyDescent="0.25">
      <c r="A6" s="19" t="s">
        <v>7</v>
      </c>
      <c r="B6" s="24">
        <f>Агрызский!C14</f>
        <v>0</v>
      </c>
      <c r="C6" s="24">
        <f>Агрызский!D14</f>
        <v>0</v>
      </c>
      <c r="D6" s="24">
        <f>Агрызский!E14</f>
        <v>0</v>
      </c>
      <c r="E6" s="24">
        <f>Агрызский!F14</f>
        <v>0</v>
      </c>
      <c r="F6" s="24">
        <f>Агрызский!G14</f>
        <v>0</v>
      </c>
      <c r="G6" s="24">
        <f>Агрызский!H14</f>
        <v>0</v>
      </c>
      <c r="H6" s="24">
        <f>Агрызский!I14</f>
        <v>0</v>
      </c>
      <c r="I6" s="24">
        <f>Агрызский!J14</f>
        <v>0</v>
      </c>
      <c r="J6" s="24">
        <f>Агрызский!K14</f>
        <v>0</v>
      </c>
      <c r="K6" s="24">
        <f>Агрызский!L14</f>
        <v>0</v>
      </c>
      <c r="L6" s="24">
        <f>Агрызский!M14</f>
        <v>0</v>
      </c>
      <c r="M6" s="24">
        <f>Агрызский!N14</f>
        <v>0</v>
      </c>
    </row>
    <row r="7" spans="1:13" ht="16.5" customHeight="1" x14ac:dyDescent="0.25">
      <c r="A7" s="20" t="s">
        <v>8</v>
      </c>
      <c r="B7" s="25">
        <f>Азнакаевский!C14</f>
        <v>98</v>
      </c>
      <c r="C7" s="25">
        <f>Азнакаевский!D14</f>
        <v>98</v>
      </c>
      <c r="D7" s="25">
        <f>Азнакаевский!E14</f>
        <v>4</v>
      </c>
      <c r="E7" s="25">
        <f>Азнакаевский!F14</f>
        <v>4</v>
      </c>
      <c r="F7" s="25">
        <f>Азнакаевский!G14</f>
        <v>0</v>
      </c>
      <c r="G7" s="25">
        <f>Азнакаевский!H14</f>
        <v>296</v>
      </c>
      <c r="H7" s="25">
        <f>Азнакаевский!I14</f>
        <v>296</v>
      </c>
      <c r="I7" s="25">
        <f>Азнакаевский!J14</f>
        <v>0</v>
      </c>
      <c r="J7" s="25">
        <f>Азнакаевский!K14</f>
        <v>0</v>
      </c>
      <c r="K7" s="25">
        <f>Азнакаевский!L14</f>
        <v>0</v>
      </c>
      <c r="L7" s="25">
        <f>Азнакаевский!M14</f>
        <v>0</v>
      </c>
      <c r="M7" s="25">
        <f>Азнакаевский!N14</f>
        <v>0</v>
      </c>
    </row>
    <row r="8" spans="1:13" ht="15.75" x14ac:dyDescent="0.25">
      <c r="A8" s="19" t="s">
        <v>9</v>
      </c>
      <c r="B8" s="24">
        <f>Аксубаевский!C14</f>
        <v>0</v>
      </c>
      <c r="C8" s="24">
        <f>Аксубаевский!D14</f>
        <v>0</v>
      </c>
      <c r="D8" s="24">
        <f>Аксубаевский!E14</f>
        <v>0</v>
      </c>
      <c r="E8" s="24">
        <f>Аксубаевский!F14</f>
        <v>0</v>
      </c>
      <c r="F8" s="24">
        <f>Аксубаевский!G14</f>
        <v>0</v>
      </c>
      <c r="G8" s="24">
        <f>Аксубаевский!H14</f>
        <v>0</v>
      </c>
      <c r="H8" s="24">
        <f>Аксубаевский!I14</f>
        <v>0</v>
      </c>
      <c r="I8" s="24">
        <f>Аксубаевский!J14</f>
        <v>0</v>
      </c>
      <c r="J8" s="24">
        <f>Аксубаевский!K14</f>
        <v>0</v>
      </c>
      <c r="K8" s="24">
        <f>Аксубаевский!L14</f>
        <v>0</v>
      </c>
      <c r="L8" s="24">
        <f>Аксубаевский!M14</f>
        <v>0</v>
      </c>
      <c r="M8" s="24">
        <f>Аксубаевский!N14</f>
        <v>0</v>
      </c>
    </row>
    <row r="9" spans="1:13" ht="15.75" x14ac:dyDescent="0.25">
      <c r="A9" s="20" t="s">
        <v>10</v>
      </c>
      <c r="B9" s="25">
        <f>Актанышский!C14</f>
        <v>306</v>
      </c>
      <c r="C9" s="25">
        <f>Актанышский!D14</f>
        <v>306</v>
      </c>
      <c r="D9" s="25">
        <f>Актанышский!E14</f>
        <v>0</v>
      </c>
      <c r="E9" s="25">
        <f>Актанышский!F14</f>
        <v>0</v>
      </c>
      <c r="F9" s="25">
        <f>Актанышский!G14</f>
        <v>0</v>
      </c>
      <c r="G9" s="25">
        <f>Актанышский!H14</f>
        <v>306</v>
      </c>
      <c r="H9" s="25">
        <f>Актанышский!I14</f>
        <v>306</v>
      </c>
      <c r="I9" s="25">
        <f>Актанышский!J14</f>
        <v>0</v>
      </c>
      <c r="J9" s="25">
        <f>Актанышский!K14</f>
        <v>0</v>
      </c>
      <c r="K9" s="25">
        <f>Актанышский!L14</f>
        <v>0</v>
      </c>
      <c r="L9" s="25">
        <f>Актанышский!M14</f>
        <v>0</v>
      </c>
      <c r="M9" s="25">
        <f>Актанышский!N14</f>
        <v>0</v>
      </c>
    </row>
    <row r="10" spans="1:13" ht="15.75" x14ac:dyDescent="0.25">
      <c r="A10" s="19" t="s">
        <v>11</v>
      </c>
      <c r="B10" s="24">
        <f>Алексеевский!C14</f>
        <v>45</v>
      </c>
      <c r="C10" s="24">
        <f>Алексеевский!D14</f>
        <v>45</v>
      </c>
      <c r="D10" s="24">
        <f>Алексеевский!E14</f>
        <v>0</v>
      </c>
      <c r="E10" s="24">
        <f>Алексеевский!F14</f>
        <v>0</v>
      </c>
      <c r="F10" s="24">
        <f>Алексеевский!G14</f>
        <v>0</v>
      </c>
      <c r="G10" s="24">
        <f>Алексеевский!H14</f>
        <v>45</v>
      </c>
      <c r="H10" s="24">
        <f>Алексеевский!I14</f>
        <v>45</v>
      </c>
      <c r="I10" s="24">
        <f>Алексеевский!J14</f>
        <v>0</v>
      </c>
      <c r="J10" s="24">
        <f>Алексеевский!K14</f>
        <v>0</v>
      </c>
      <c r="K10" s="24">
        <f>Алексеевский!L14</f>
        <v>0</v>
      </c>
      <c r="L10" s="24">
        <f>Алексеевский!M14</f>
        <v>0</v>
      </c>
      <c r="M10" s="24">
        <f>Алексеевский!N14</f>
        <v>22</v>
      </c>
    </row>
    <row r="11" spans="1:13" ht="15.75" x14ac:dyDescent="0.25">
      <c r="A11" s="20" t="s">
        <v>12</v>
      </c>
      <c r="B11" s="26">
        <f>Алькеевский!C14</f>
        <v>0</v>
      </c>
      <c r="C11" s="26">
        <f>Алькеевский!D14</f>
        <v>0</v>
      </c>
      <c r="D11" s="26">
        <f>Алькеевский!E14</f>
        <v>0</v>
      </c>
      <c r="E11" s="26">
        <f>Алькеевский!F14</f>
        <v>0</v>
      </c>
      <c r="F11" s="26">
        <f>Алькеевский!G14</f>
        <v>0</v>
      </c>
      <c r="G11" s="26">
        <f>Алькеевский!H14</f>
        <v>0</v>
      </c>
      <c r="H11" s="26">
        <f>Алькеевский!I14</f>
        <v>0</v>
      </c>
      <c r="I11" s="26">
        <f>Алькеевский!J14</f>
        <v>0</v>
      </c>
      <c r="J11" s="26">
        <f>Алькеевский!K14</f>
        <v>0</v>
      </c>
      <c r="K11" s="26">
        <f>Алькеевский!L14</f>
        <v>0</v>
      </c>
      <c r="L11" s="26">
        <f>Алькеевский!M14</f>
        <v>0</v>
      </c>
      <c r="M11" s="26">
        <f>Алькеевский!N14</f>
        <v>0</v>
      </c>
    </row>
    <row r="12" spans="1:13" ht="15.75" x14ac:dyDescent="0.25">
      <c r="A12" s="19" t="s">
        <v>13</v>
      </c>
      <c r="B12" s="27">
        <f>Альметьевский!C14</f>
        <v>239</v>
      </c>
      <c r="C12" s="27">
        <f>Альметьевский!D14</f>
        <v>239</v>
      </c>
      <c r="D12" s="27">
        <f>Альметьевский!E14</f>
        <v>0</v>
      </c>
      <c r="E12" s="27">
        <f>Альметьевский!F14</f>
        <v>0</v>
      </c>
      <c r="F12" s="27">
        <f>Альметьевский!G14</f>
        <v>0</v>
      </c>
      <c r="G12" s="27">
        <f>Альметьевский!H14</f>
        <v>231</v>
      </c>
      <c r="H12" s="27">
        <f>Альметьевский!I14</f>
        <v>231</v>
      </c>
      <c r="I12" s="27">
        <f>Альметьевский!J14</f>
        <v>0</v>
      </c>
      <c r="J12" s="27">
        <f>Альметьевский!K14</f>
        <v>0</v>
      </c>
      <c r="K12" s="27">
        <f>Альметьевский!L14</f>
        <v>0</v>
      </c>
      <c r="L12" s="27">
        <f>Альметьевский!M14</f>
        <v>0</v>
      </c>
      <c r="M12" s="27">
        <f>Альметьевский!N14</f>
        <v>0</v>
      </c>
    </row>
    <row r="13" spans="1:13" ht="15.75" x14ac:dyDescent="0.25">
      <c r="A13" s="20" t="s">
        <v>14</v>
      </c>
      <c r="B13" s="26">
        <f>Апастовский!C14</f>
        <v>90</v>
      </c>
      <c r="C13" s="26">
        <f>Апастовский!D14</f>
        <v>90</v>
      </c>
      <c r="D13" s="26">
        <f>Апастовский!E14</f>
        <v>0</v>
      </c>
      <c r="E13" s="26">
        <f>Апастовский!F14</f>
        <v>0</v>
      </c>
      <c r="F13" s="26">
        <f>Апастовский!G14</f>
        <v>0</v>
      </c>
      <c r="G13" s="26">
        <f>Апастовский!H14</f>
        <v>5</v>
      </c>
      <c r="H13" s="26">
        <f>Апастовский!I14</f>
        <v>0</v>
      </c>
      <c r="I13" s="26">
        <f>Апастовский!J14</f>
        <v>0</v>
      </c>
      <c r="J13" s="26">
        <f>Апастовский!K14</f>
        <v>0</v>
      </c>
      <c r="K13" s="26">
        <f>Апастовский!L14</f>
        <v>0</v>
      </c>
      <c r="L13" s="26">
        <f>Апастовский!M14</f>
        <v>0</v>
      </c>
      <c r="M13" s="26">
        <f>Апастовский!N14</f>
        <v>0</v>
      </c>
    </row>
    <row r="14" spans="1:13" ht="15.75" x14ac:dyDescent="0.25">
      <c r="A14" s="19" t="s">
        <v>15</v>
      </c>
      <c r="B14" s="27">
        <f>Арский!C14</f>
        <v>0</v>
      </c>
      <c r="C14" s="27">
        <f>Арский!D14</f>
        <v>0</v>
      </c>
      <c r="D14" s="27">
        <f>Арский!E14</f>
        <v>0</v>
      </c>
      <c r="E14" s="27">
        <f>Арский!F14</f>
        <v>0</v>
      </c>
      <c r="F14" s="27">
        <f>Арский!G14</f>
        <v>0</v>
      </c>
      <c r="G14" s="27">
        <f>Арский!H14</f>
        <v>0</v>
      </c>
      <c r="H14" s="27">
        <f>Арский!I14</f>
        <v>0</v>
      </c>
      <c r="I14" s="27">
        <f>Арский!J14</f>
        <v>0</v>
      </c>
      <c r="J14" s="27">
        <f>Арский!K14</f>
        <v>0</v>
      </c>
      <c r="K14" s="27">
        <f>Арский!L14</f>
        <v>0</v>
      </c>
      <c r="L14" s="27">
        <f>Арский!M14</f>
        <v>0</v>
      </c>
      <c r="M14" s="27">
        <f>Арский!N14</f>
        <v>0</v>
      </c>
    </row>
    <row r="15" spans="1:13" ht="15.75" x14ac:dyDescent="0.25">
      <c r="A15" s="20" t="s">
        <v>16</v>
      </c>
      <c r="B15" s="26">
        <f>Атнинский!C14</f>
        <v>43</v>
      </c>
      <c r="C15" s="26">
        <f>Атнинский!D14</f>
        <v>43</v>
      </c>
      <c r="D15" s="26">
        <f>Атнинский!E14</f>
        <v>0</v>
      </c>
      <c r="E15" s="26">
        <f>Атнинский!F14</f>
        <v>0</v>
      </c>
      <c r="F15" s="26">
        <f>Атнинский!G14</f>
        <v>0</v>
      </c>
      <c r="G15" s="26">
        <f>Атнинский!H14</f>
        <v>43</v>
      </c>
      <c r="H15" s="26">
        <f>Атнинский!I14</f>
        <v>43</v>
      </c>
      <c r="I15" s="26">
        <f>Атнинский!J14</f>
        <v>0</v>
      </c>
      <c r="J15" s="26">
        <f>Атнинский!K14</f>
        <v>0</v>
      </c>
      <c r="K15" s="26">
        <f>Атнинский!L14</f>
        <v>0</v>
      </c>
      <c r="L15" s="26">
        <f>Атнинский!M14</f>
        <v>0</v>
      </c>
      <c r="M15" s="26">
        <f>Атнинский!N14</f>
        <v>0</v>
      </c>
    </row>
    <row r="16" spans="1:13" ht="15.75" x14ac:dyDescent="0.25">
      <c r="A16" s="19" t="s">
        <v>17</v>
      </c>
      <c r="B16" s="27">
        <f>Бавлинский!C14</f>
        <v>182</v>
      </c>
      <c r="C16" s="27">
        <f>Бавлинский!D14</f>
        <v>182</v>
      </c>
      <c r="D16" s="27">
        <f>Бавлинский!E14</f>
        <v>0</v>
      </c>
      <c r="E16" s="27">
        <f>Бавлинский!F14</f>
        <v>0</v>
      </c>
      <c r="F16" s="27">
        <f>Бавлинский!G14</f>
        <v>0</v>
      </c>
      <c r="G16" s="27">
        <f>Бавлинский!H14</f>
        <v>182</v>
      </c>
      <c r="H16" s="27">
        <f>Бавлинский!I14</f>
        <v>0</v>
      </c>
      <c r="I16" s="27">
        <f>Бавлинский!J14</f>
        <v>0</v>
      </c>
      <c r="J16" s="27">
        <f>Бавлинский!K14</f>
        <v>0</v>
      </c>
      <c r="K16" s="27">
        <f>Бавлинский!L14</f>
        <v>0</v>
      </c>
      <c r="L16" s="27">
        <f>Бавлинский!M14</f>
        <v>0</v>
      </c>
      <c r="M16" s="27">
        <f>Бавлинский!N14</f>
        <v>0</v>
      </c>
    </row>
    <row r="17" spans="1:13" ht="15.75" x14ac:dyDescent="0.25">
      <c r="A17" s="20" t="s">
        <v>18</v>
      </c>
      <c r="B17" s="26">
        <f>Балтасинский!C14</f>
        <v>0</v>
      </c>
      <c r="C17" s="26">
        <f>Балтасинский!D14</f>
        <v>0</v>
      </c>
      <c r="D17" s="26">
        <f>Балтасинский!E14</f>
        <v>0</v>
      </c>
      <c r="E17" s="26">
        <f>Балтасинский!F14</f>
        <v>0</v>
      </c>
      <c r="F17" s="26">
        <f>Балтасинский!G14</f>
        <v>0</v>
      </c>
      <c r="G17" s="26">
        <f>Балтасинский!H14</f>
        <v>0</v>
      </c>
      <c r="H17" s="26">
        <f>Балтасинский!I14</f>
        <v>0</v>
      </c>
      <c r="I17" s="26">
        <f>Балтасинский!J14</f>
        <v>0</v>
      </c>
      <c r="J17" s="26">
        <f>Балтасинский!K14</f>
        <v>0</v>
      </c>
      <c r="K17" s="26">
        <f>Балтасинский!L14</f>
        <v>0</v>
      </c>
      <c r="L17" s="26">
        <f>Балтасинский!M14</f>
        <v>0</v>
      </c>
      <c r="M17" s="26">
        <f>Балтасинский!N14</f>
        <v>0</v>
      </c>
    </row>
    <row r="18" spans="1:13" ht="15.75" x14ac:dyDescent="0.25">
      <c r="A18" s="19" t="s">
        <v>19</v>
      </c>
      <c r="B18" s="27">
        <f>Бугульминский!C14</f>
        <v>0</v>
      </c>
      <c r="C18" s="27">
        <f>Бугульминский!D14</f>
        <v>0</v>
      </c>
      <c r="D18" s="27">
        <f>Бугульминский!E14</f>
        <v>0</v>
      </c>
      <c r="E18" s="27">
        <f>Бугульминский!F14</f>
        <v>0</v>
      </c>
      <c r="F18" s="27">
        <f>Бугульминский!G14</f>
        <v>0</v>
      </c>
      <c r="G18" s="27">
        <f>Бугульминский!H14</f>
        <v>0</v>
      </c>
      <c r="H18" s="27">
        <f>Бугульминский!I14</f>
        <v>0</v>
      </c>
      <c r="I18" s="27">
        <f>Бугульминский!J14</f>
        <v>0</v>
      </c>
      <c r="J18" s="27">
        <f>Бугульминский!K14</f>
        <v>0</v>
      </c>
      <c r="K18" s="27">
        <f>Бугульминский!L14</f>
        <v>0</v>
      </c>
      <c r="L18" s="27">
        <f>Бугульминский!M14</f>
        <v>0</v>
      </c>
      <c r="M18" s="27">
        <f>Бугульминский!N14</f>
        <v>0</v>
      </c>
    </row>
    <row r="19" spans="1:13" ht="15.75" x14ac:dyDescent="0.25">
      <c r="A19" s="20" t="s">
        <v>20</v>
      </c>
      <c r="B19" s="26">
        <f>Буинский!C14</f>
        <v>306</v>
      </c>
      <c r="C19" s="26">
        <f>Буинский!D14</f>
        <v>306</v>
      </c>
      <c r="D19" s="26">
        <f>Буинский!E14</f>
        <v>0</v>
      </c>
      <c r="E19" s="26">
        <f>Буинский!F14</f>
        <v>0</v>
      </c>
      <c r="F19" s="26">
        <f>Буинский!G14</f>
        <v>0</v>
      </c>
      <c r="G19" s="26">
        <f>Буинский!H14</f>
        <v>474</v>
      </c>
      <c r="H19" s="26">
        <f>Буинский!I14</f>
        <v>474</v>
      </c>
      <c r="I19" s="26">
        <f>Буинский!J14</f>
        <v>0</v>
      </c>
      <c r="J19" s="26">
        <f>Буинский!K14</f>
        <v>0</v>
      </c>
      <c r="K19" s="26">
        <f>Буинский!L14</f>
        <v>0</v>
      </c>
      <c r="L19" s="26">
        <f>Буинский!M14</f>
        <v>0</v>
      </c>
      <c r="M19" s="26">
        <f>Буинский!N14</f>
        <v>0</v>
      </c>
    </row>
    <row r="20" spans="1:13" ht="15.75" x14ac:dyDescent="0.25">
      <c r="A20" s="19" t="s">
        <v>21</v>
      </c>
      <c r="B20" s="27">
        <f>Верхнеуслонский!C14</f>
        <v>0</v>
      </c>
      <c r="C20" s="27">
        <f>Верхнеуслонский!D14</f>
        <v>0</v>
      </c>
      <c r="D20" s="27">
        <f>Верхнеуслонский!E14</f>
        <v>0</v>
      </c>
      <c r="E20" s="27">
        <f>Верхнеуслонский!F14</f>
        <v>0</v>
      </c>
      <c r="F20" s="27">
        <f>Верхнеуслонский!G14</f>
        <v>0</v>
      </c>
      <c r="G20" s="27">
        <f>Верхнеуслонский!H14</f>
        <v>0</v>
      </c>
      <c r="H20" s="27">
        <f>Верхнеуслонский!I14</f>
        <v>0</v>
      </c>
      <c r="I20" s="27">
        <f>Верхнеуслонский!J14</f>
        <v>0</v>
      </c>
      <c r="J20" s="27">
        <f>Верхнеуслонский!K14</f>
        <v>0</v>
      </c>
      <c r="K20" s="27">
        <f>Верхнеуслонский!L14</f>
        <v>0</v>
      </c>
      <c r="L20" s="27">
        <f>Верхнеуслонский!M14</f>
        <v>0</v>
      </c>
      <c r="M20" s="27">
        <f>Верхнеуслонский!N14</f>
        <v>0</v>
      </c>
    </row>
    <row r="21" spans="1:13" ht="15.75" x14ac:dyDescent="0.25">
      <c r="A21" s="20" t="s">
        <v>22</v>
      </c>
      <c r="B21" s="26">
        <f>Высокогорский!C14</f>
        <v>0</v>
      </c>
      <c r="C21" s="26">
        <f>Высокогорский!D14</f>
        <v>0</v>
      </c>
      <c r="D21" s="26">
        <f>Высокогорский!E14</f>
        <v>0</v>
      </c>
      <c r="E21" s="26">
        <f>Высокогорский!F14</f>
        <v>0</v>
      </c>
      <c r="F21" s="26">
        <f>Высокогорский!G14</f>
        <v>0</v>
      </c>
      <c r="G21" s="26">
        <f>Высокогорский!H14</f>
        <v>0</v>
      </c>
      <c r="H21" s="26">
        <f>Высокогорский!I14</f>
        <v>0</v>
      </c>
      <c r="I21" s="26">
        <f>Высокогорский!J14</f>
        <v>0</v>
      </c>
      <c r="J21" s="26">
        <f>Высокогорский!K14</f>
        <v>0</v>
      </c>
      <c r="K21" s="26">
        <f>Высокогорский!L14</f>
        <v>0</v>
      </c>
      <c r="L21" s="26">
        <f>Высокогорский!M14</f>
        <v>0</v>
      </c>
      <c r="M21" s="26">
        <f>Высокогорский!N14</f>
        <v>0</v>
      </c>
    </row>
    <row r="22" spans="1:13" ht="15.75" x14ac:dyDescent="0.25">
      <c r="A22" s="19" t="s">
        <v>23</v>
      </c>
      <c r="B22" s="27">
        <f>Дрожжановский!C14</f>
        <v>31</v>
      </c>
      <c r="C22" s="27">
        <f>Дрожжановский!D14</f>
        <v>31</v>
      </c>
      <c r="D22" s="27">
        <f>Дрожжановский!E14</f>
        <v>0</v>
      </c>
      <c r="E22" s="27">
        <f>Дрожжановский!F14</f>
        <v>0</v>
      </c>
      <c r="F22" s="27">
        <f>Дрожжановский!G14</f>
        <v>0</v>
      </c>
      <c r="G22" s="27">
        <f>Дрожжановский!H14</f>
        <v>85</v>
      </c>
      <c r="H22" s="27">
        <f>Дрожжановский!I14</f>
        <v>0</v>
      </c>
      <c r="I22" s="27">
        <f>Дрожжановский!J14</f>
        <v>0</v>
      </c>
      <c r="J22" s="27">
        <f>Дрожжановский!K14</f>
        <v>0</v>
      </c>
      <c r="K22" s="27">
        <f>Дрожжановский!L14</f>
        <v>0</v>
      </c>
      <c r="L22" s="27">
        <f>Дрожжановский!M14</f>
        <v>0</v>
      </c>
      <c r="M22" s="27">
        <f>Дрожжановский!N14</f>
        <v>0</v>
      </c>
    </row>
    <row r="23" spans="1:13" ht="15.75" x14ac:dyDescent="0.25">
      <c r="A23" s="20" t="s">
        <v>24</v>
      </c>
      <c r="B23" s="26">
        <f>Елабужский!C14</f>
        <v>53</v>
      </c>
      <c r="C23" s="26">
        <f>Елабужский!D14</f>
        <v>53</v>
      </c>
      <c r="D23" s="26">
        <f>Елабужский!E14</f>
        <v>0</v>
      </c>
      <c r="E23" s="26">
        <f>Елабужский!F14</f>
        <v>0</v>
      </c>
      <c r="F23" s="26">
        <f>Елабужский!G14</f>
        <v>0</v>
      </c>
      <c r="G23" s="26">
        <f>Елабужский!H14</f>
        <v>60</v>
      </c>
      <c r="H23" s="26">
        <f>Елабужский!I14</f>
        <v>59</v>
      </c>
      <c r="I23" s="26">
        <f>Елабужский!J14</f>
        <v>0</v>
      </c>
      <c r="J23" s="26">
        <f>Елабужский!K14</f>
        <v>0</v>
      </c>
      <c r="K23" s="26">
        <f>Елабужский!L14</f>
        <v>0</v>
      </c>
      <c r="L23" s="26">
        <f>Елабужский!M14</f>
        <v>0</v>
      </c>
      <c r="M23" s="26">
        <f>Елабужский!N14</f>
        <v>0</v>
      </c>
    </row>
    <row r="24" spans="1:13" ht="15.75" x14ac:dyDescent="0.25">
      <c r="A24" s="19" t="s">
        <v>25</v>
      </c>
      <c r="B24" s="27">
        <f>Заинский!C14</f>
        <v>0</v>
      </c>
      <c r="C24" s="27">
        <f>Заинский!D14</f>
        <v>0</v>
      </c>
      <c r="D24" s="27">
        <f>Заинский!E14</f>
        <v>0</v>
      </c>
      <c r="E24" s="27">
        <f>Заинский!F14</f>
        <v>0</v>
      </c>
      <c r="F24" s="27">
        <f>Заинский!G14</f>
        <v>0</v>
      </c>
      <c r="G24" s="27">
        <f>Заинский!H14</f>
        <v>0</v>
      </c>
      <c r="H24" s="27">
        <f>Заинский!I14</f>
        <v>0</v>
      </c>
      <c r="I24" s="27">
        <f>Заинский!J14</f>
        <v>0</v>
      </c>
      <c r="J24" s="27">
        <f>Заинский!K14</f>
        <v>0</v>
      </c>
      <c r="K24" s="27">
        <f>Заинский!L14</f>
        <v>0</v>
      </c>
      <c r="L24" s="27">
        <f>Заинский!M14</f>
        <v>0</v>
      </c>
      <c r="M24" s="27">
        <f>Заинский!N14</f>
        <v>0</v>
      </c>
    </row>
    <row r="25" spans="1:13" ht="15.75" x14ac:dyDescent="0.25">
      <c r="A25" s="20" t="s">
        <v>26</v>
      </c>
      <c r="B25" s="26">
        <f>Зеленодольский!C14</f>
        <v>0</v>
      </c>
      <c r="C25" s="26">
        <f>Зеленодольский!D14</f>
        <v>0</v>
      </c>
      <c r="D25" s="26">
        <f>Зеленодольский!E14</f>
        <v>0</v>
      </c>
      <c r="E25" s="26">
        <f>Зеленодольский!F14</f>
        <v>0</v>
      </c>
      <c r="F25" s="26">
        <f>Зеленодольский!G14</f>
        <v>0</v>
      </c>
      <c r="G25" s="26">
        <f>Зеленодольский!H14</f>
        <v>0</v>
      </c>
      <c r="H25" s="26">
        <f>Зеленодольский!I14</f>
        <v>0</v>
      </c>
      <c r="I25" s="26">
        <f>Зеленодольский!J14</f>
        <v>0</v>
      </c>
      <c r="J25" s="26">
        <f>Зеленодольский!K14</f>
        <v>0</v>
      </c>
      <c r="K25" s="26">
        <f>Зеленодольский!L14</f>
        <v>0</v>
      </c>
      <c r="L25" s="26">
        <f>Зеленодольский!M14</f>
        <v>0</v>
      </c>
      <c r="M25" s="26">
        <f>Зеленодольский!N14</f>
        <v>0</v>
      </c>
    </row>
    <row r="26" spans="1:13" ht="15.75" x14ac:dyDescent="0.25">
      <c r="A26" s="19" t="s">
        <v>27</v>
      </c>
      <c r="B26" s="27">
        <f>Кайбицкий!C14</f>
        <v>0</v>
      </c>
      <c r="C26" s="27">
        <f>Кайбицкий!D14</f>
        <v>0</v>
      </c>
      <c r="D26" s="27">
        <f>Кайбицкий!E14</f>
        <v>0</v>
      </c>
      <c r="E26" s="27">
        <f>Кайбицкий!F14</f>
        <v>0</v>
      </c>
      <c r="F26" s="27">
        <f>Кайбицкий!G14</f>
        <v>0</v>
      </c>
      <c r="G26" s="27">
        <f>Кайбицкий!H14</f>
        <v>0</v>
      </c>
      <c r="H26" s="27">
        <f>Кайбицкий!I14</f>
        <v>0</v>
      </c>
      <c r="I26" s="27">
        <f>Кайбицкий!J14</f>
        <v>0</v>
      </c>
      <c r="J26" s="27">
        <f>Кайбицкий!K14</f>
        <v>0</v>
      </c>
      <c r="K26" s="27">
        <f>Кайбицкий!L14</f>
        <v>0</v>
      </c>
      <c r="L26" s="27">
        <f>Кайбицкий!M14</f>
        <v>0</v>
      </c>
      <c r="M26" s="27">
        <f>Кайбицкий!N14</f>
        <v>0</v>
      </c>
    </row>
    <row r="27" spans="1:13" ht="15.75" x14ac:dyDescent="0.25">
      <c r="A27" s="20" t="s">
        <v>28</v>
      </c>
      <c r="B27" s="26">
        <f>'Камско-Устьинский'!C14</f>
        <v>151</v>
      </c>
      <c r="C27" s="26">
        <f>'Камско-Устьинский'!D14</f>
        <v>151</v>
      </c>
      <c r="D27" s="26">
        <f>'Камско-Устьинский'!E14</f>
        <v>0</v>
      </c>
      <c r="E27" s="26">
        <f>'Камско-Устьинский'!F14</f>
        <v>0</v>
      </c>
      <c r="F27" s="26">
        <f>'Камско-Устьинский'!G14</f>
        <v>0</v>
      </c>
      <c r="G27" s="26">
        <f>'Камско-Устьинский'!H14</f>
        <v>151</v>
      </c>
      <c r="H27" s="26">
        <f>'Камско-Устьинский'!I14</f>
        <v>151</v>
      </c>
      <c r="I27" s="26">
        <f>'Камско-Устьинский'!J14</f>
        <v>0</v>
      </c>
      <c r="J27" s="26">
        <f>'Камско-Устьинский'!K14</f>
        <v>0</v>
      </c>
      <c r="K27" s="26">
        <f>'Камско-Устьинский'!L14</f>
        <v>0</v>
      </c>
      <c r="L27" s="26">
        <f>'Камско-Устьинский'!M14</f>
        <v>0</v>
      </c>
      <c r="M27" s="26">
        <f>'Камско-Устьинский'!N14</f>
        <v>0</v>
      </c>
    </row>
    <row r="28" spans="1:13" ht="15.75" x14ac:dyDescent="0.25">
      <c r="A28" s="19" t="s">
        <v>29</v>
      </c>
      <c r="B28" s="27">
        <f>Кукморский!C14</f>
        <v>0</v>
      </c>
      <c r="C28" s="27">
        <f>Кукморский!D14</f>
        <v>0</v>
      </c>
      <c r="D28" s="27">
        <f>Кукморский!E14</f>
        <v>0</v>
      </c>
      <c r="E28" s="27">
        <f>Кукморский!F14</f>
        <v>0</v>
      </c>
      <c r="F28" s="27">
        <f>Кукморский!G14</f>
        <v>0</v>
      </c>
      <c r="G28" s="27">
        <f>Кукморский!H14</f>
        <v>0</v>
      </c>
      <c r="H28" s="27">
        <f>Кукморский!I14</f>
        <v>0</v>
      </c>
      <c r="I28" s="27">
        <f>Кукморский!J14</f>
        <v>0</v>
      </c>
      <c r="J28" s="27">
        <f>Кукморский!K14</f>
        <v>0</v>
      </c>
      <c r="K28" s="27">
        <f>Кукморский!L14</f>
        <v>0</v>
      </c>
      <c r="L28" s="27">
        <f>Кукморский!M14</f>
        <v>0</v>
      </c>
      <c r="M28" s="27">
        <f>Кукморский!N14</f>
        <v>0</v>
      </c>
    </row>
    <row r="29" spans="1:13" ht="15.75" x14ac:dyDescent="0.25">
      <c r="A29" s="20" t="s">
        <v>30</v>
      </c>
      <c r="B29" s="26">
        <f>Лаишевский!C14</f>
        <v>60</v>
      </c>
      <c r="C29" s="26">
        <f>Лаишевский!D14</f>
        <v>60</v>
      </c>
      <c r="D29" s="26">
        <f>Лаишевский!E14</f>
        <v>0</v>
      </c>
      <c r="E29" s="26">
        <f>Лаишевский!F14</f>
        <v>0</v>
      </c>
      <c r="F29" s="26">
        <f>Лаишевский!G14</f>
        <v>0</v>
      </c>
      <c r="G29" s="26">
        <f>Лаишевский!H14</f>
        <v>60</v>
      </c>
      <c r="H29" s="26">
        <f>Лаишевский!I14</f>
        <v>60</v>
      </c>
      <c r="I29" s="26">
        <f>Лаишевский!J14</f>
        <v>0</v>
      </c>
      <c r="J29" s="26">
        <f>Лаишевский!K14</f>
        <v>0</v>
      </c>
      <c r="K29" s="26">
        <f>Лаишевский!L14</f>
        <v>0</v>
      </c>
      <c r="L29" s="26">
        <f>Лаишевский!M14</f>
        <v>0</v>
      </c>
      <c r="M29" s="26">
        <f>Лаишевский!N14</f>
        <v>0</v>
      </c>
    </row>
    <row r="30" spans="1:13" ht="15.75" x14ac:dyDescent="0.25">
      <c r="A30" s="19" t="s">
        <v>31</v>
      </c>
      <c r="B30" s="27">
        <f>Лениногорский!C14</f>
        <v>110</v>
      </c>
      <c r="C30" s="27">
        <f>Лениногорский!D14</f>
        <v>110</v>
      </c>
      <c r="D30" s="27">
        <f>Лениногорский!E14</f>
        <v>0</v>
      </c>
      <c r="E30" s="27">
        <f>Лениногорский!F14</f>
        <v>0</v>
      </c>
      <c r="F30" s="27">
        <f>Лениногорский!G14</f>
        <v>0</v>
      </c>
      <c r="G30" s="27">
        <f>Лениногорский!H14</f>
        <v>110</v>
      </c>
      <c r="H30" s="27">
        <f>Лениногорский!I14</f>
        <v>110</v>
      </c>
      <c r="I30" s="27">
        <f>Лениногорский!J14</f>
        <v>0</v>
      </c>
      <c r="J30" s="27">
        <f>Лениногорский!K14</f>
        <v>0</v>
      </c>
      <c r="K30" s="27">
        <f>Лениногорский!L14</f>
        <v>0</v>
      </c>
      <c r="L30" s="27">
        <f>Лениногорский!M14</f>
        <v>0</v>
      </c>
      <c r="M30" s="27">
        <f>Лениногорский!N14</f>
        <v>0</v>
      </c>
    </row>
    <row r="31" spans="1:13" ht="15.75" x14ac:dyDescent="0.25">
      <c r="A31" s="20" t="s">
        <v>32</v>
      </c>
      <c r="B31" s="26">
        <f>Мамадышский!C14</f>
        <v>87</v>
      </c>
      <c r="C31" s="26">
        <f>Мамадышский!D14</f>
        <v>87</v>
      </c>
      <c r="D31" s="26">
        <f>Мамадышский!E14</f>
        <v>0</v>
      </c>
      <c r="E31" s="26">
        <f>Мамадышский!F14</f>
        <v>0</v>
      </c>
      <c r="F31" s="26">
        <f>Мамадышский!G14</f>
        <v>0</v>
      </c>
      <c r="G31" s="26">
        <f>Мамадышский!H14</f>
        <v>87</v>
      </c>
      <c r="H31" s="26">
        <f>Мамадышский!I14</f>
        <v>87</v>
      </c>
      <c r="I31" s="26">
        <f>Мамадышский!J14</f>
        <v>0</v>
      </c>
      <c r="J31" s="26">
        <f>Мамадышский!K14</f>
        <v>0</v>
      </c>
      <c r="K31" s="26">
        <f>Мамадышский!L14</f>
        <v>0</v>
      </c>
      <c r="L31" s="26">
        <f>Мамадышский!M14</f>
        <v>0</v>
      </c>
      <c r="M31" s="26">
        <f>Мамадышский!N14</f>
        <v>0</v>
      </c>
    </row>
    <row r="32" spans="1:13" ht="15.75" x14ac:dyDescent="0.25">
      <c r="A32" s="19" t="s">
        <v>33</v>
      </c>
      <c r="B32" s="27">
        <f>Менделеевский!C14</f>
        <v>0</v>
      </c>
      <c r="C32" s="27">
        <f>Менделеевский!D14</f>
        <v>0</v>
      </c>
      <c r="D32" s="27">
        <f>Менделеевский!E14</f>
        <v>0</v>
      </c>
      <c r="E32" s="27">
        <f>Менделеевский!F14</f>
        <v>0</v>
      </c>
      <c r="F32" s="27">
        <f>Менделеевский!G14</f>
        <v>0</v>
      </c>
      <c r="G32" s="27">
        <f>Менделеевский!H14</f>
        <v>0</v>
      </c>
      <c r="H32" s="27">
        <f>Менделеевский!I14</f>
        <v>0</v>
      </c>
      <c r="I32" s="27">
        <f>Менделеевский!J14</f>
        <v>0</v>
      </c>
      <c r="J32" s="27">
        <f>Менделеевский!K14</f>
        <v>0</v>
      </c>
      <c r="K32" s="27">
        <f>Менделеевский!L14</f>
        <v>0</v>
      </c>
      <c r="L32" s="27">
        <f>Менделеевский!M14</f>
        <v>0</v>
      </c>
      <c r="M32" s="27">
        <f>Менделеевский!N14</f>
        <v>0</v>
      </c>
    </row>
    <row r="33" spans="1:13" ht="15.75" x14ac:dyDescent="0.25">
      <c r="A33" s="20" t="s">
        <v>34</v>
      </c>
      <c r="B33" s="26">
        <f>Мензелинский!C14</f>
        <v>0</v>
      </c>
      <c r="C33" s="26">
        <f>Мензелинский!D14</f>
        <v>0</v>
      </c>
      <c r="D33" s="26">
        <f>Мензелинский!E14</f>
        <v>0</v>
      </c>
      <c r="E33" s="26">
        <f>Мензелинский!F14</f>
        <v>0</v>
      </c>
      <c r="F33" s="26">
        <f>Мензелинский!G14</f>
        <v>0</v>
      </c>
      <c r="G33" s="26">
        <f>Мензелинский!H14</f>
        <v>0</v>
      </c>
      <c r="H33" s="26">
        <f>Мензелинский!I14</f>
        <v>0</v>
      </c>
      <c r="I33" s="26">
        <f>Мензелинский!J14</f>
        <v>0</v>
      </c>
      <c r="J33" s="26">
        <f>Мензелинский!K14</f>
        <v>0</v>
      </c>
      <c r="K33" s="26">
        <f>Мензелинский!L14</f>
        <v>0</v>
      </c>
      <c r="L33" s="26">
        <f>Мензелинский!M14</f>
        <v>0</v>
      </c>
      <c r="M33" s="26">
        <f>Мензелинский!N14</f>
        <v>0</v>
      </c>
    </row>
    <row r="34" spans="1:13" ht="15.75" x14ac:dyDescent="0.25">
      <c r="A34" s="19" t="s">
        <v>35</v>
      </c>
      <c r="B34" s="27">
        <f>Муслюмовский!C14</f>
        <v>0</v>
      </c>
      <c r="C34" s="27">
        <f>Муслюмовский!D14</f>
        <v>0</v>
      </c>
      <c r="D34" s="27">
        <f>Муслюмовский!E14</f>
        <v>0</v>
      </c>
      <c r="E34" s="27">
        <f>Муслюмовский!F14</f>
        <v>0</v>
      </c>
      <c r="F34" s="27">
        <f>Муслюмовский!G14</f>
        <v>0</v>
      </c>
      <c r="G34" s="27">
        <f>Муслюмовский!H14</f>
        <v>0</v>
      </c>
      <c r="H34" s="27">
        <f>Муслюмовский!I14</f>
        <v>0</v>
      </c>
      <c r="I34" s="27">
        <f>Муслюмовский!J14</f>
        <v>0</v>
      </c>
      <c r="J34" s="27">
        <f>Муслюмовский!K14</f>
        <v>0</v>
      </c>
      <c r="K34" s="27">
        <f>Муслюмовский!L14</f>
        <v>0</v>
      </c>
      <c r="L34" s="27">
        <f>Муслюмовский!M14</f>
        <v>0</v>
      </c>
      <c r="M34" s="27">
        <f>Муслюмовский!N14</f>
        <v>0</v>
      </c>
    </row>
    <row r="35" spans="1:13" ht="15.75" x14ac:dyDescent="0.25">
      <c r="A35" s="20" t="s">
        <v>36</v>
      </c>
      <c r="B35" s="26">
        <f>Нижнекамский!C14</f>
        <v>0</v>
      </c>
      <c r="C35" s="26">
        <f>Нижнекамский!D14</f>
        <v>0</v>
      </c>
      <c r="D35" s="26">
        <f>Нижнекамский!E14</f>
        <v>0</v>
      </c>
      <c r="E35" s="26">
        <f>Нижнекамский!F14</f>
        <v>0</v>
      </c>
      <c r="F35" s="26">
        <f>Нижнекамский!G14</f>
        <v>0</v>
      </c>
      <c r="G35" s="26">
        <f>Нижнекамский!H14</f>
        <v>0</v>
      </c>
      <c r="H35" s="26">
        <f>Нижнекамский!I14</f>
        <v>0</v>
      </c>
      <c r="I35" s="26">
        <f>Нижнекамский!J14</f>
        <v>0</v>
      </c>
      <c r="J35" s="26">
        <f>Нижнекамский!K14</f>
        <v>0</v>
      </c>
      <c r="K35" s="26">
        <f>Нижнекамский!L14</f>
        <v>0</v>
      </c>
      <c r="L35" s="26">
        <f>Нижнекамский!M14</f>
        <v>0</v>
      </c>
      <c r="M35" s="26">
        <f>Нижнекамский!N14</f>
        <v>0</v>
      </c>
    </row>
    <row r="36" spans="1:13" ht="15.75" x14ac:dyDescent="0.25">
      <c r="A36" s="19" t="s">
        <v>37</v>
      </c>
      <c r="B36" s="27">
        <f>Новошешминский!C14</f>
        <v>211</v>
      </c>
      <c r="C36" s="27">
        <f>Новошешминский!D14</f>
        <v>211</v>
      </c>
      <c r="D36" s="27">
        <f>Новошешминский!E14</f>
        <v>0</v>
      </c>
      <c r="E36" s="27">
        <f>Новошешминский!F14</f>
        <v>0</v>
      </c>
      <c r="F36" s="27">
        <f>Новошешминский!G14</f>
        <v>0</v>
      </c>
      <c r="G36" s="27">
        <f>Новошешминский!H14</f>
        <v>211</v>
      </c>
      <c r="H36" s="27">
        <f>Новошешминский!I14</f>
        <v>59</v>
      </c>
      <c r="I36" s="27">
        <f>Новошешминский!J14</f>
        <v>0</v>
      </c>
      <c r="J36" s="27">
        <f>Новошешминский!K14</f>
        <v>0</v>
      </c>
      <c r="K36" s="27">
        <f>Новошешминский!L14</f>
        <v>0</v>
      </c>
      <c r="L36" s="27">
        <f>Новошешминский!M14</f>
        <v>0</v>
      </c>
      <c r="M36" s="27">
        <f>Новошешминский!N14</f>
        <v>0</v>
      </c>
    </row>
    <row r="37" spans="1:13" ht="15.75" x14ac:dyDescent="0.25">
      <c r="A37" s="20" t="s">
        <v>38</v>
      </c>
      <c r="B37" s="26">
        <f>Нурлатский!C14</f>
        <v>0</v>
      </c>
      <c r="C37" s="26">
        <f>Нурлатский!D14</f>
        <v>0</v>
      </c>
      <c r="D37" s="26">
        <f>Нурлатский!E14</f>
        <v>0</v>
      </c>
      <c r="E37" s="26">
        <f>Нурлатский!F14</f>
        <v>0</v>
      </c>
      <c r="F37" s="26">
        <f>Нурлатский!G14</f>
        <v>0</v>
      </c>
      <c r="G37" s="26">
        <f>Нурлатский!H14</f>
        <v>0</v>
      </c>
      <c r="H37" s="26">
        <f>Нурлатский!I14</f>
        <v>0</v>
      </c>
      <c r="I37" s="26">
        <f>Нурлатский!J14</f>
        <v>0</v>
      </c>
      <c r="J37" s="26">
        <f>Нурлатский!K14</f>
        <v>0</v>
      </c>
      <c r="K37" s="26">
        <f>Нурлатский!L14</f>
        <v>0</v>
      </c>
      <c r="L37" s="26">
        <f>Нурлатский!M14</f>
        <v>0</v>
      </c>
      <c r="M37" s="26">
        <f>Нурлатский!N14</f>
        <v>0</v>
      </c>
    </row>
    <row r="38" spans="1:13" ht="15.75" x14ac:dyDescent="0.25">
      <c r="A38" s="19" t="s">
        <v>39</v>
      </c>
      <c r="B38" s="27">
        <f>Пестречинский!C14</f>
        <v>128</v>
      </c>
      <c r="C38" s="27">
        <f>Пестречинский!D14</f>
        <v>128</v>
      </c>
      <c r="D38" s="27">
        <f>Пестречинский!E14</f>
        <v>0</v>
      </c>
      <c r="E38" s="27">
        <f>Пестречинский!F14</f>
        <v>0</v>
      </c>
      <c r="F38" s="27">
        <f>Пестречинский!G14</f>
        <v>0</v>
      </c>
      <c r="G38" s="27">
        <f>Пестречинский!H14</f>
        <v>128</v>
      </c>
      <c r="H38" s="27">
        <f>Пестречинский!I14</f>
        <v>0</v>
      </c>
      <c r="I38" s="27">
        <f>Пестречинский!J14</f>
        <v>0</v>
      </c>
      <c r="J38" s="27">
        <f>Пестречинский!K14</f>
        <v>0</v>
      </c>
      <c r="K38" s="27">
        <f>Пестречинский!L14</f>
        <v>0</v>
      </c>
      <c r="L38" s="27">
        <f>Пестречинский!M14</f>
        <v>0</v>
      </c>
      <c r="M38" s="27">
        <f>Пестречинский!N14</f>
        <v>0</v>
      </c>
    </row>
    <row r="39" spans="1:13" ht="15.75" x14ac:dyDescent="0.25">
      <c r="A39" s="20" t="s">
        <v>40</v>
      </c>
      <c r="B39" s="26">
        <f>'Рыбно-Слободский'!C14</f>
        <v>186</v>
      </c>
      <c r="C39" s="26">
        <f>'Рыбно-Слободский'!D14</f>
        <v>186</v>
      </c>
      <c r="D39" s="26">
        <f>'Рыбно-Слободский'!E14</f>
        <v>0</v>
      </c>
      <c r="E39" s="26">
        <f>'Рыбно-Слободский'!F14</f>
        <v>0</v>
      </c>
      <c r="F39" s="26">
        <f>'Рыбно-Слободский'!G14</f>
        <v>0</v>
      </c>
      <c r="G39" s="26">
        <f>'Рыбно-Слободский'!H14</f>
        <v>108</v>
      </c>
      <c r="H39" s="26">
        <f>'Рыбно-Слободский'!I14</f>
        <v>108</v>
      </c>
      <c r="I39" s="26">
        <f>'Рыбно-Слободский'!J14</f>
        <v>0</v>
      </c>
      <c r="J39" s="26">
        <f>'Рыбно-Слободский'!K14</f>
        <v>0</v>
      </c>
      <c r="K39" s="26">
        <f>'Рыбно-Слободский'!L14</f>
        <v>0</v>
      </c>
      <c r="L39" s="26">
        <f>'Рыбно-Слободский'!M14</f>
        <v>0</v>
      </c>
      <c r="M39" s="26">
        <f>'Рыбно-Слободский'!N14</f>
        <v>0</v>
      </c>
    </row>
    <row r="40" spans="1:13" ht="15.75" x14ac:dyDescent="0.25">
      <c r="A40" s="21" t="s">
        <v>41</v>
      </c>
      <c r="B40" s="28">
        <f>Сабинский!C14</f>
        <v>0</v>
      </c>
      <c r="C40" s="28">
        <f>Сабинский!D14</f>
        <v>0</v>
      </c>
      <c r="D40" s="28">
        <f>Сабинский!E14</f>
        <v>0</v>
      </c>
      <c r="E40" s="28">
        <f>Сабинский!F14</f>
        <v>0</v>
      </c>
      <c r="F40" s="28">
        <f>Сабинский!G14</f>
        <v>0</v>
      </c>
      <c r="G40" s="28">
        <f>Сабинский!H14</f>
        <v>0</v>
      </c>
      <c r="H40" s="28">
        <f>Сабинский!I14</f>
        <v>0</v>
      </c>
      <c r="I40" s="28">
        <f>Сабинский!J14</f>
        <v>0</v>
      </c>
      <c r="J40" s="28">
        <f>Сабинский!K14</f>
        <v>0</v>
      </c>
      <c r="K40" s="28">
        <f>Сабинский!L14</f>
        <v>0</v>
      </c>
      <c r="L40" s="28">
        <f>Сабинский!M14</f>
        <v>0</v>
      </c>
      <c r="M40" s="28">
        <f>Сабинский!N14</f>
        <v>0</v>
      </c>
    </row>
    <row r="41" spans="1:13" ht="15.75" x14ac:dyDescent="0.25">
      <c r="A41" s="20" t="s">
        <v>42</v>
      </c>
      <c r="B41" s="26">
        <f>Сармановский!C14</f>
        <v>0</v>
      </c>
      <c r="C41" s="26">
        <f>Сармановский!D14</f>
        <v>0</v>
      </c>
      <c r="D41" s="26">
        <f>Сармановский!E14</f>
        <v>0</v>
      </c>
      <c r="E41" s="26">
        <f>Сармановский!F14</f>
        <v>0</v>
      </c>
      <c r="F41" s="26">
        <f>Сармановский!G14</f>
        <v>0</v>
      </c>
      <c r="G41" s="26">
        <f>Сармановский!H14</f>
        <v>0</v>
      </c>
      <c r="H41" s="26">
        <f>Сармановский!I14</f>
        <v>0</v>
      </c>
      <c r="I41" s="26">
        <f>Сармановский!J14</f>
        <v>0</v>
      </c>
      <c r="J41" s="26">
        <f>Сармановский!K14</f>
        <v>0</v>
      </c>
      <c r="K41" s="26">
        <f>Сармановский!L14</f>
        <v>0</v>
      </c>
      <c r="L41" s="26">
        <f>Сармановский!M14</f>
        <v>0</v>
      </c>
      <c r="M41" s="26">
        <f>Сармановский!N14</f>
        <v>0</v>
      </c>
    </row>
    <row r="42" spans="1:13" ht="15.75" x14ac:dyDescent="0.25">
      <c r="A42" s="19" t="s">
        <v>43</v>
      </c>
      <c r="B42" s="27">
        <f>Спасский!C14</f>
        <v>0</v>
      </c>
      <c r="C42" s="27">
        <f>Спасский!D14</f>
        <v>0</v>
      </c>
      <c r="D42" s="27">
        <f>Спасский!E14</f>
        <v>0</v>
      </c>
      <c r="E42" s="27">
        <f>Спасский!F14</f>
        <v>0</v>
      </c>
      <c r="F42" s="27">
        <f>Спасский!G14</f>
        <v>0</v>
      </c>
      <c r="G42" s="27">
        <f>Спасский!H14</f>
        <v>0</v>
      </c>
      <c r="H42" s="27">
        <f>Спасский!I14</f>
        <v>0</v>
      </c>
      <c r="I42" s="27">
        <f>Спасский!J14</f>
        <v>0</v>
      </c>
      <c r="J42" s="27">
        <f>Спасский!K14</f>
        <v>0</v>
      </c>
      <c r="K42" s="27">
        <f>Спасский!L14</f>
        <v>0</v>
      </c>
      <c r="L42" s="27">
        <f>Спасский!M14</f>
        <v>0</v>
      </c>
      <c r="M42" s="27">
        <f>Спасский!N14</f>
        <v>0</v>
      </c>
    </row>
    <row r="43" spans="1:13" ht="15.75" x14ac:dyDescent="0.25">
      <c r="A43" s="20" t="s">
        <v>44</v>
      </c>
      <c r="B43" s="26">
        <f>Тетюшский!C14</f>
        <v>143</v>
      </c>
      <c r="C43" s="26">
        <f>Тетюшский!D14</f>
        <v>143</v>
      </c>
      <c r="D43" s="26">
        <f>Тетюшский!E14</f>
        <v>0</v>
      </c>
      <c r="E43" s="26">
        <f>Тетюшский!F14</f>
        <v>0</v>
      </c>
      <c r="F43" s="26">
        <f>Тетюшский!G14</f>
        <v>0</v>
      </c>
      <c r="G43" s="26">
        <f>Тетюшский!H14</f>
        <v>143</v>
      </c>
      <c r="H43" s="26">
        <f>Тетюшский!I14</f>
        <v>143</v>
      </c>
      <c r="I43" s="26">
        <f>Тетюшский!J14</f>
        <v>0</v>
      </c>
      <c r="J43" s="26">
        <f>Тетюшский!K14</f>
        <v>0</v>
      </c>
      <c r="K43" s="26">
        <f>Тетюшский!L14</f>
        <v>0</v>
      </c>
      <c r="L43" s="26">
        <f>Тетюшский!M14</f>
        <v>0</v>
      </c>
      <c r="M43" s="26">
        <f>Тетюшский!N14</f>
        <v>0</v>
      </c>
    </row>
    <row r="44" spans="1:13" ht="15.75" x14ac:dyDescent="0.25">
      <c r="A44" s="19" t="s">
        <v>45</v>
      </c>
      <c r="B44" s="27">
        <f>Тукаевский!C14</f>
        <v>165</v>
      </c>
      <c r="C44" s="27">
        <f>Тукаевский!D14</f>
        <v>165</v>
      </c>
      <c r="D44" s="27">
        <f>Тукаевский!E14</f>
        <v>0</v>
      </c>
      <c r="E44" s="27">
        <f>Тукаевский!F14</f>
        <v>0</v>
      </c>
      <c r="F44" s="27">
        <f>Тукаевский!G14</f>
        <v>0</v>
      </c>
      <c r="G44" s="27">
        <f>Тукаевский!H14</f>
        <v>165</v>
      </c>
      <c r="H44" s="27">
        <f>Тукаевский!I14</f>
        <v>165</v>
      </c>
      <c r="I44" s="27">
        <f>Тукаевский!J14</f>
        <v>0</v>
      </c>
      <c r="J44" s="27">
        <f>Тукаевский!K14</f>
        <v>0</v>
      </c>
      <c r="K44" s="27">
        <f>Тукаевский!L14</f>
        <v>0</v>
      </c>
      <c r="L44" s="27">
        <f>Тукаевский!M14</f>
        <v>0</v>
      </c>
      <c r="M44" s="27">
        <f>Тукаевский!N14</f>
        <v>0</v>
      </c>
    </row>
    <row r="45" spans="1:13" ht="15.75" x14ac:dyDescent="0.25">
      <c r="A45" s="20" t="s">
        <v>46</v>
      </c>
      <c r="B45" s="26">
        <f>Тюлячинский!C14</f>
        <v>0</v>
      </c>
      <c r="C45" s="26">
        <f>Тюлячинский!D14</f>
        <v>0</v>
      </c>
      <c r="D45" s="26">
        <f>Тюлячинский!E14</f>
        <v>0</v>
      </c>
      <c r="E45" s="26">
        <f>Тюлячинский!F14</f>
        <v>0</v>
      </c>
      <c r="F45" s="26">
        <f>Тюлячинский!G14</f>
        <v>0</v>
      </c>
      <c r="G45" s="26">
        <f>Тюлячинский!H14</f>
        <v>0</v>
      </c>
      <c r="H45" s="26">
        <f>Тюлячинский!I14</f>
        <v>0</v>
      </c>
      <c r="I45" s="26">
        <f>Тюлячинский!J14</f>
        <v>0</v>
      </c>
      <c r="J45" s="26">
        <f>Тюлячинский!K14</f>
        <v>0</v>
      </c>
      <c r="K45" s="26">
        <f>Тюлячинский!L14</f>
        <v>0</v>
      </c>
      <c r="L45" s="26">
        <f>Тюлячинский!M14</f>
        <v>0</v>
      </c>
      <c r="M45" s="26">
        <f>Тюлячинский!N14</f>
        <v>0</v>
      </c>
    </row>
    <row r="46" spans="1:13" ht="15.75" x14ac:dyDescent="0.25">
      <c r="A46" s="19" t="s">
        <v>47</v>
      </c>
      <c r="B46" s="27">
        <f>Черемшанский!C14</f>
        <v>0</v>
      </c>
      <c r="C46" s="27">
        <f>Черемшанский!D14</f>
        <v>0</v>
      </c>
      <c r="D46" s="27">
        <f>Черемшанский!E14</f>
        <v>0</v>
      </c>
      <c r="E46" s="27">
        <f>Черемшанский!F14</f>
        <v>0</v>
      </c>
      <c r="F46" s="27">
        <f>Черемшанский!G14</f>
        <v>0</v>
      </c>
      <c r="G46" s="27">
        <f>Черемшанский!H14</f>
        <v>0</v>
      </c>
      <c r="H46" s="27">
        <f>Черемшанский!I14</f>
        <v>0</v>
      </c>
      <c r="I46" s="27">
        <f>Черемшанский!J14</f>
        <v>0</v>
      </c>
      <c r="J46" s="27">
        <f>Черемшанский!K14</f>
        <v>0</v>
      </c>
      <c r="K46" s="27">
        <f>Черемшанский!L14</f>
        <v>0</v>
      </c>
      <c r="L46" s="27">
        <f>Черемшанский!M14</f>
        <v>0</v>
      </c>
      <c r="M46" s="27">
        <f>Черемшанский!N14</f>
        <v>0</v>
      </c>
    </row>
    <row r="47" spans="1:13" ht="15.75" x14ac:dyDescent="0.25">
      <c r="A47" s="20" t="s">
        <v>48</v>
      </c>
      <c r="B47" s="26">
        <f>Чистопольский!C14</f>
        <v>34</v>
      </c>
      <c r="C47" s="26">
        <f>Чистопольский!D14</f>
        <v>34</v>
      </c>
      <c r="D47" s="26">
        <f>Чистопольский!E14</f>
        <v>0</v>
      </c>
      <c r="E47" s="26">
        <f>Чистопольский!F14</f>
        <v>0</v>
      </c>
      <c r="F47" s="26">
        <f>Чистопольский!G14</f>
        <v>0</v>
      </c>
      <c r="G47" s="26">
        <f>Чистопольский!H14</f>
        <v>34</v>
      </c>
      <c r="H47" s="26">
        <f>Чистопольский!I14</f>
        <v>4</v>
      </c>
      <c r="I47" s="26">
        <f>Чистопольский!J14</f>
        <v>0</v>
      </c>
      <c r="J47" s="26">
        <f>Чистопольский!K14</f>
        <v>0</v>
      </c>
      <c r="K47" s="26">
        <f>Чистопольский!L14</f>
        <v>0</v>
      </c>
      <c r="L47" s="26">
        <f>Чистопольский!M14</f>
        <v>0</v>
      </c>
      <c r="M47" s="26">
        <f>Чистопольский!N14</f>
        <v>1</v>
      </c>
    </row>
    <row r="48" spans="1:13" ht="15.75" x14ac:dyDescent="0.25">
      <c r="A48" s="19" t="s">
        <v>49</v>
      </c>
      <c r="B48" s="27">
        <f>Ютазинский!C14</f>
        <v>0</v>
      </c>
      <c r="C48" s="27">
        <f>Ютазинский!D14</f>
        <v>0</v>
      </c>
      <c r="D48" s="27">
        <f>Ютазинский!E14</f>
        <v>0</v>
      </c>
      <c r="E48" s="27">
        <f>Ютазинский!F14</f>
        <v>0</v>
      </c>
      <c r="F48" s="27">
        <f>Ютазинский!G14</f>
        <v>0</v>
      </c>
      <c r="G48" s="27">
        <f>Ютазинский!H14</f>
        <v>0</v>
      </c>
      <c r="H48" s="27">
        <f>Ютазинский!I14</f>
        <v>0</v>
      </c>
      <c r="I48" s="27">
        <f>Ютазинский!J14</f>
        <v>0</v>
      </c>
      <c r="J48" s="27">
        <f>Ютазинский!K14</f>
        <v>0</v>
      </c>
      <c r="K48" s="27">
        <f>Ютазинский!L14</f>
        <v>0</v>
      </c>
      <c r="L48" s="27">
        <f>Ютазинский!M14</f>
        <v>0</v>
      </c>
      <c r="M48" s="27">
        <f>Ютазинский!N14</f>
        <v>0</v>
      </c>
    </row>
    <row r="49" spans="1:13" ht="18.75" x14ac:dyDescent="0.3">
      <c r="A49" s="39" t="s">
        <v>78</v>
      </c>
      <c r="B49" s="23">
        <f>SUM(B4:B48)</f>
        <v>2709</v>
      </c>
      <c r="C49" s="40">
        <f>SUM(C4:C48)</f>
        <v>2709</v>
      </c>
      <c r="D49" s="40">
        <f t="shared" ref="D49:M49" si="0">SUM(D4:D48)</f>
        <v>4</v>
      </c>
      <c r="E49" s="23">
        <f t="shared" si="0"/>
        <v>4</v>
      </c>
      <c r="F49" s="23">
        <f t="shared" si="0"/>
        <v>0</v>
      </c>
      <c r="G49" s="23">
        <f t="shared" si="0"/>
        <v>2973</v>
      </c>
      <c r="H49" s="40">
        <f t="shared" si="0"/>
        <v>2352</v>
      </c>
      <c r="I49" s="40">
        <f t="shared" si="0"/>
        <v>0</v>
      </c>
      <c r="J49" s="23">
        <f t="shared" si="0"/>
        <v>0</v>
      </c>
      <c r="K49" s="23">
        <f t="shared" si="0"/>
        <v>0</v>
      </c>
      <c r="L49" s="23">
        <f t="shared" si="0"/>
        <v>0</v>
      </c>
      <c r="M49" s="23">
        <f t="shared" si="0"/>
        <v>23</v>
      </c>
    </row>
    <row r="51" spans="1:13" ht="42.75" customHeight="1" x14ac:dyDescent="0.25">
      <c r="A51" s="96" t="s">
        <v>79</v>
      </c>
      <c r="B51" s="96"/>
      <c r="C51" s="96"/>
      <c r="D51" s="96"/>
      <c r="E51" s="96"/>
      <c r="F51" s="96"/>
      <c r="G51" s="96"/>
      <c r="H51" s="96"/>
      <c r="I51" s="96"/>
      <c r="J51" s="96"/>
      <c r="K51" s="96"/>
      <c r="L51" s="96"/>
      <c r="M51" s="96"/>
    </row>
    <row r="52" spans="1:13" ht="43.5" customHeight="1" x14ac:dyDescent="0.25">
      <c r="A52" s="97" t="s">
        <v>80</v>
      </c>
      <c r="B52" s="97"/>
      <c r="C52" s="97"/>
      <c r="D52" s="97"/>
      <c r="E52" s="97"/>
      <c r="F52" s="97"/>
      <c r="G52" s="97"/>
      <c r="H52" s="97"/>
      <c r="I52" s="97"/>
      <c r="J52" s="97"/>
      <c r="K52" s="97"/>
      <c r="L52" s="97"/>
      <c r="M52" s="97"/>
    </row>
    <row r="101" ht="18.75" customHeight="1" x14ac:dyDescent="0.25"/>
    <row r="102" ht="47.25" customHeight="1" x14ac:dyDescent="0.25"/>
  </sheetData>
  <sheetProtection algorithmName="SHA-512" hashValue="B8U2sOgSjD07vFW/SMW/Ny8kOeM3id9tUHCCmBZkcAI1V0b5CPb/siMHKuSc3pLPvKPULYR2oQZTM/8yhurCQw==" saltValue="Yo2wb8g8lCNVLZi5gIi7tA==" spinCount="100000" sheet="1" objects="1" scenarios="1"/>
  <protectedRanges>
    <protectedRange sqref="C3:D3 G3:J3" name="Диапазон1_1"/>
  </protectedRanges>
  <mergeCells count="6">
    <mergeCell ref="A52:M52"/>
    <mergeCell ref="A1:M1"/>
    <mergeCell ref="A2:A3"/>
    <mergeCell ref="B2:F2"/>
    <mergeCell ref="G2:M2"/>
    <mergeCell ref="A51:M51"/>
  </mergeCells>
  <pageMargins left="0.7" right="0.7" top="0.75" bottom="0.75" header="0.3" footer="0.3"/>
  <pageSetup paperSize="9" scale="50" orientation="landscape"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D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190</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10</v>
      </c>
      <c r="D6" s="58">
        <v>10</v>
      </c>
      <c r="E6" s="58">
        <v>0</v>
      </c>
      <c r="F6" s="58">
        <v>0</v>
      </c>
      <c r="G6" s="58">
        <v>0</v>
      </c>
      <c r="H6" s="58">
        <v>10</v>
      </c>
      <c r="I6" s="58">
        <v>0</v>
      </c>
      <c r="J6" s="58">
        <v>0</v>
      </c>
      <c r="K6" s="58">
        <v>0</v>
      </c>
      <c r="L6" s="59">
        <v>0</v>
      </c>
      <c r="M6" s="59">
        <v>0</v>
      </c>
      <c r="N6" s="59">
        <v>0</v>
      </c>
      <c r="O6" s="45"/>
      <c r="P6" s="45"/>
      <c r="Q6" s="47"/>
      <c r="R6" s="47"/>
      <c r="S6" s="47"/>
      <c r="T6" s="47"/>
      <c r="U6" s="47"/>
    </row>
    <row r="7" spans="1:21" ht="27" customHeight="1" x14ac:dyDescent="0.25">
      <c r="A7" s="108"/>
      <c r="B7" s="56" t="s">
        <v>98</v>
      </c>
      <c r="C7" s="57">
        <v>1</v>
      </c>
      <c r="D7" s="58">
        <v>1</v>
      </c>
      <c r="E7" s="58">
        <v>0</v>
      </c>
      <c r="F7" s="58">
        <v>0</v>
      </c>
      <c r="G7" s="58">
        <v>0</v>
      </c>
      <c r="H7" s="58">
        <v>1</v>
      </c>
      <c r="I7" s="58">
        <v>0</v>
      </c>
      <c r="J7" s="58">
        <v>0</v>
      </c>
      <c r="K7" s="58">
        <v>0</v>
      </c>
      <c r="L7" s="59">
        <v>0</v>
      </c>
      <c r="M7" s="59">
        <v>0</v>
      </c>
      <c r="N7" s="59">
        <v>0</v>
      </c>
      <c r="O7" s="45"/>
      <c r="P7" s="45"/>
      <c r="Q7" s="47"/>
      <c r="R7" s="47"/>
      <c r="S7" s="47"/>
      <c r="T7" s="47"/>
      <c r="U7" s="47"/>
    </row>
    <row r="8" spans="1:21" ht="27" customHeight="1" x14ac:dyDescent="0.25">
      <c r="A8" s="108"/>
      <c r="B8" s="56" t="s">
        <v>99</v>
      </c>
      <c r="C8" s="57">
        <v>12</v>
      </c>
      <c r="D8" s="58">
        <v>12</v>
      </c>
      <c r="E8" s="58">
        <v>0</v>
      </c>
      <c r="F8" s="58">
        <v>0</v>
      </c>
      <c r="G8" s="58">
        <v>0</v>
      </c>
      <c r="H8" s="58">
        <v>12</v>
      </c>
      <c r="I8" s="58">
        <v>0</v>
      </c>
      <c r="J8" s="58">
        <v>0</v>
      </c>
      <c r="K8" s="58">
        <v>0</v>
      </c>
      <c r="L8" s="59">
        <v>0</v>
      </c>
      <c r="M8" s="59">
        <v>0</v>
      </c>
      <c r="N8" s="59">
        <v>0</v>
      </c>
      <c r="O8" s="45"/>
      <c r="P8" s="45"/>
      <c r="Q8" s="47"/>
      <c r="R8" s="47"/>
      <c r="S8" s="47"/>
      <c r="T8" s="47"/>
      <c r="U8" s="47"/>
    </row>
    <row r="9" spans="1:21" ht="27" customHeight="1" x14ac:dyDescent="0.25">
      <c r="A9" s="108"/>
      <c r="B9" s="60" t="s">
        <v>112</v>
      </c>
      <c r="C9" s="61">
        <f>SUM(C6:C8)</f>
        <v>23</v>
      </c>
      <c r="D9" s="61">
        <f t="shared" ref="D9:N9" si="0">SUM(D6:D8)</f>
        <v>23</v>
      </c>
      <c r="E9" s="61">
        <f t="shared" si="0"/>
        <v>0</v>
      </c>
      <c r="F9" s="61">
        <f t="shared" si="0"/>
        <v>0</v>
      </c>
      <c r="G9" s="61">
        <f t="shared" si="0"/>
        <v>0</v>
      </c>
      <c r="H9" s="61">
        <f t="shared" si="0"/>
        <v>23</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42</v>
      </c>
      <c r="D10" s="70">
        <v>42</v>
      </c>
      <c r="E10" s="57">
        <v>0</v>
      </c>
      <c r="F10" s="70">
        <v>0</v>
      </c>
      <c r="G10" s="57">
        <v>0</v>
      </c>
      <c r="H10" s="70">
        <v>42</v>
      </c>
      <c r="I10" s="57">
        <v>0</v>
      </c>
      <c r="J10" s="70">
        <v>0</v>
      </c>
      <c r="K10" s="57">
        <v>0</v>
      </c>
      <c r="L10" s="70">
        <v>0</v>
      </c>
      <c r="M10" s="57">
        <v>0</v>
      </c>
      <c r="N10" s="57">
        <v>0</v>
      </c>
      <c r="O10" s="45"/>
      <c r="P10" s="45"/>
      <c r="Q10" s="47"/>
      <c r="R10" s="47"/>
      <c r="S10" s="47"/>
      <c r="T10" s="47"/>
      <c r="U10" s="47"/>
    </row>
    <row r="11" spans="1:21" ht="27" customHeight="1" x14ac:dyDescent="0.25">
      <c r="A11" s="137"/>
      <c r="B11" s="56" t="s">
        <v>98</v>
      </c>
      <c r="C11" s="57">
        <v>21</v>
      </c>
      <c r="D11" s="70">
        <v>21</v>
      </c>
      <c r="E11" s="57">
        <v>0</v>
      </c>
      <c r="F11" s="70">
        <v>0</v>
      </c>
      <c r="G11" s="57">
        <v>0</v>
      </c>
      <c r="H11" s="70">
        <v>21</v>
      </c>
      <c r="I11" s="57">
        <v>0</v>
      </c>
      <c r="J11" s="70">
        <v>0</v>
      </c>
      <c r="K11" s="57">
        <v>0</v>
      </c>
      <c r="L11" s="70">
        <v>0</v>
      </c>
      <c r="M11" s="57">
        <v>0</v>
      </c>
      <c r="N11" s="57">
        <v>0</v>
      </c>
      <c r="O11" s="45"/>
      <c r="P11" s="45"/>
      <c r="Q11" s="47"/>
      <c r="R11" s="47"/>
      <c r="S11" s="47"/>
      <c r="T11" s="47"/>
      <c r="U11" s="47"/>
    </row>
    <row r="12" spans="1:21" ht="27" customHeight="1" x14ac:dyDescent="0.25">
      <c r="A12" s="137"/>
      <c r="B12" s="56" t="s">
        <v>99</v>
      </c>
      <c r="C12" s="57">
        <v>42</v>
      </c>
      <c r="D12" s="70">
        <v>42</v>
      </c>
      <c r="E12" s="57">
        <v>0</v>
      </c>
      <c r="F12" s="70">
        <v>0</v>
      </c>
      <c r="G12" s="57">
        <v>0</v>
      </c>
      <c r="H12" s="70">
        <v>42</v>
      </c>
      <c r="I12" s="57">
        <v>0</v>
      </c>
      <c r="J12" s="70">
        <v>0</v>
      </c>
      <c r="K12" s="57">
        <v>0</v>
      </c>
      <c r="L12" s="70">
        <v>0</v>
      </c>
      <c r="M12" s="57">
        <v>0</v>
      </c>
      <c r="N12" s="57">
        <v>0</v>
      </c>
      <c r="O12" s="45"/>
      <c r="P12" s="45"/>
      <c r="Q12" s="47"/>
      <c r="R12" s="47"/>
      <c r="S12" s="47"/>
      <c r="T12" s="47"/>
      <c r="U12" s="47"/>
    </row>
    <row r="13" spans="1:21" ht="24.75" customHeight="1" x14ac:dyDescent="0.25">
      <c r="A13" s="137"/>
      <c r="B13" s="60" t="s">
        <v>114</v>
      </c>
      <c r="C13" s="68">
        <f>SUM(C10:C12)</f>
        <v>105</v>
      </c>
      <c r="D13" s="68">
        <f t="shared" ref="D13:N13" si="1">SUM(D10:D12)</f>
        <v>105</v>
      </c>
      <c r="E13" s="68">
        <f t="shared" si="1"/>
        <v>0</v>
      </c>
      <c r="F13" s="68">
        <f t="shared" si="1"/>
        <v>0</v>
      </c>
      <c r="G13" s="68">
        <f t="shared" si="1"/>
        <v>0</v>
      </c>
      <c r="H13" s="68">
        <f t="shared" si="1"/>
        <v>105</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128</v>
      </c>
      <c r="D14" s="69">
        <f t="shared" ref="D14:N14" si="2">SUM(D9+D13)</f>
        <v>128</v>
      </c>
      <c r="E14" s="69">
        <f t="shared" si="2"/>
        <v>0</v>
      </c>
      <c r="F14" s="69">
        <f t="shared" si="2"/>
        <v>0</v>
      </c>
      <c r="G14" s="69">
        <f t="shared" si="2"/>
        <v>0</v>
      </c>
      <c r="H14" s="69">
        <f t="shared" si="2"/>
        <v>128</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t="s">
        <v>191</v>
      </c>
      <c r="B18" s="163"/>
      <c r="C18" s="162" t="s">
        <v>191</v>
      </c>
      <c r="D18" s="164"/>
      <c r="E18" s="163"/>
      <c r="F18" s="162" t="s">
        <v>191</v>
      </c>
      <c r="G18" s="164"/>
      <c r="H18" s="163"/>
      <c r="I18" s="162" t="s">
        <v>191</v>
      </c>
      <c r="J18" s="164"/>
      <c r="K18" s="163"/>
      <c r="L18" s="162" t="s">
        <v>191</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192</v>
      </c>
      <c r="I22" s="130"/>
      <c r="J22" s="131" t="s">
        <v>193</v>
      </c>
      <c r="K22" s="132"/>
      <c r="L22" s="133"/>
      <c r="M22" s="134" t="s">
        <v>194</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OjVsyTbrcjQMZvVkvjbQOA9SbEWou69u92CdOzdSmt/Dki/zQ0M44rXUdSxVc31Fp0+ovxdiNmfWmfbflGuBrg==" saltValue="RSsk9KN1lvT/Upwn1aYrBA==" spinCount="100000" sheet="1" objects="1" scenarios="1"/>
  <protectedRanges>
    <protectedRange algorithmName="SHA-512" hashValue="uytM0VUPNk9vVwhG7rZt/l3IvvnqjZ2dx7SrLiEeR2897b6GfvGbycmbn8I4f0XuSCKlhpPcraZIQd1uOYH2cA==" saltValue="DgavvDgSak+30JXNEwum+Q==" spinCount="100000" sqref="C6:N8" name="PESTR"/>
    <protectedRange algorithmName="SHA-512" hashValue="K3lfeEL9y33lx6To8736px8NbKom71il9RSrpSD3r6VF4uCEptIUjY74cyMmIc4ZEcJL2H1xgMF39dtPQBxkRA==" saltValue="1ecekOhsW0386J0glGGeYg==" spinCount="100000" sqref="C10:N12" name="PEST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46" priority="7">
      <formula>LEN(TRIM(H17))&gt;0</formula>
    </cfRule>
  </conditionalFormatting>
  <conditionalFormatting sqref="A18:N18">
    <cfRule type="containsBlanks" dxfId="245" priority="6">
      <formula>LEN(TRIM(A13))=0</formula>
    </cfRule>
  </conditionalFormatting>
  <conditionalFormatting sqref="A18:N18">
    <cfRule type="notContainsBlanks" dxfId="244" priority="5">
      <formula>LEN(TRIM(A13))&gt;0</formula>
    </cfRule>
  </conditionalFormatting>
  <conditionalFormatting sqref="H22:N22">
    <cfRule type="containsBlanks" dxfId="243" priority="4">
      <formula>LEN(TRIM(H17))=0</formula>
    </cfRule>
  </conditionalFormatting>
  <conditionalFormatting sqref="H22:N22">
    <cfRule type="containsBlanks" dxfId="242" priority="3">
      <formula>LEN(TRIM(H17))=0</formula>
    </cfRule>
  </conditionalFormatting>
  <conditionalFormatting sqref="C6:N6 C10:D10 C7:N7 C8:N8 E10:F10 G10:H10 I10:J10 K10:L10 M10 N10 C11:D11 E11:F11 G11:H11 I11:J11 K11:L11 M11 N11 C12:D12 E12:F12 G12:H12 I12:J12 K12:L12 M12 N12">
    <cfRule type="containsBlanks" dxfId="241" priority="2">
      <formula>LEN(TRIM(C6))=0</formula>
    </cfRule>
  </conditionalFormatting>
  <conditionalFormatting sqref="C6:N6 C10:D10 C7:N7 C8:N8 E10:F10 G10:H10 I10:J10 K10:L10 M10 N10 C11:D11 E11:F11 G11:H11 I11:J11 K11:L11 M11 N11 C12:D12 E12:F12 G12:H12 I12:J12 K12:L12 M12 N12">
    <cfRule type="notContainsBlanks" dxfId="240"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F7"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195</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10</v>
      </c>
      <c r="D6" s="58">
        <v>10</v>
      </c>
      <c r="E6" s="58">
        <v>0</v>
      </c>
      <c r="F6" s="58">
        <v>0</v>
      </c>
      <c r="G6" s="58">
        <v>0</v>
      </c>
      <c r="H6" s="58">
        <v>7</v>
      </c>
      <c r="I6" s="58">
        <v>7</v>
      </c>
      <c r="J6" s="58">
        <v>0</v>
      </c>
      <c r="K6" s="58">
        <v>0</v>
      </c>
      <c r="L6" s="59">
        <v>0</v>
      </c>
      <c r="M6" s="59">
        <v>0</v>
      </c>
      <c r="N6" s="59">
        <v>0</v>
      </c>
      <c r="O6" s="45"/>
      <c r="P6" s="45"/>
      <c r="Q6" s="47"/>
      <c r="R6" s="47"/>
      <c r="S6" s="47"/>
      <c r="T6" s="47"/>
      <c r="U6" s="47"/>
    </row>
    <row r="7" spans="1:21" ht="27" customHeight="1" x14ac:dyDescent="0.25">
      <c r="A7" s="108"/>
      <c r="B7" s="56" t="s">
        <v>98</v>
      </c>
      <c r="C7" s="57">
        <v>1</v>
      </c>
      <c r="D7" s="58">
        <v>1</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22</v>
      </c>
      <c r="D8" s="58">
        <v>22</v>
      </c>
      <c r="E8" s="58">
        <v>0</v>
      </c>
      <c r="F8" s="58">
        <v>0</v>
      </c>
      <c r="G8" s="58">
        <v>0</v>
      </c>
      <c r="H8" s="58">
        <v>20</v>
      </c>
      <c r="I8" s="58">
        <v>20</v>
      </c>
      <c r="J8" s="58">
        <v>0</v>
      </c>
      <c r="K8" s="58">
        <v>0</v>
      </c>
      <c r="L8" s="59">
        <v>0</v>
      </c>
      <c r="M8" s="59">
        <v>0</v>
      </c>
      <c r="N8" s="59">
        <v>0</v>
      </c>
      <c r="O8" s="45"/>
      <c r="P8" s="45"/>
      <c r="Q8" s="47"/>
      <c r="R8" s="47"/>
      <c r="S8" s="47"/>
      <c r="T8" s="47"/>
      <c r="U8" s="47"/>
    </row>
    <row r="9" spans="1:21" ht="27" customHeight="1" x14ac:dyDescent="0.25">
      <c r="A9" s="108"/>
      <c r="B9" s="60" t="s">
        <v>112</v>
      </c>
      <c r="C9" s="61">
        <f>SUM(C6:C8)</f>
        <v>33</v>
      </c>
      <c r="D9" s="61">
        <f t="shared" ref="D9:N9" si="0">SUM(D6:D8)</f>
        <v>33</v>
      </c>
      <c r="E9" s="61">
        <f t="shared" si="0"/>
        <v>0</v>
      </c>
      <c r="F9" s="61">
        <f t="shared" si="0"/>
        <v>0</v>
      </c>
      <c r="G9" s="61">
        <f t="shared" si="0"/>
        <v>0</v>
      </c>
      <c r="H9" s="61">
        <f t="shared" si="0"/>
        <v>27</v>
      </c>
      <c r="I9" s="61">
        <f t="shared" si="0"/>
        <v>27</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48</v>
      </c>
      <c r="D10" s="70">
        <v>48</v>
      </c>
      <c r="E10" s="70">
        <v>0</v>
      </c>
      <c r="F10" s="70">
        <v>0</v>
      </c>
      <c r="G10" s="70">
        <v>0</v>
      </c>
      <c r="H10" s="67">
        <v>2</v>
      </c>
      <c r="I10" s="67">
        <v>2</v>
      </c>
      <c r="J10" s="70">
        <v>0</v>
      </c>
      <c r="K10" s="70">
        <v>0</v>
      </c>
      <c r="L10" s="71">
        <v>0</v>
      </c>
      <c r="M10" s="71">
        <v>0</v>
      </c>
      <c r="N10" s="71">
        <v>0</v>
      </c>
      <c r="O10" s="45"/>
      <c r="P10" s="45"/>
      <c r="Q10" s="47"/>
      <c r="R10" s="47"/>
      <c r="S10" s="47"/>
      <c r="T10" s="47"/>
      <c r="U10" s="47"/>
    </row>
    <row r="11" spans="1:21" ht="27" customHeight="1" x14ac:dyDescent="0.25">
      <c r="A11" s="137"/>
      <c r="B11" s="56" t="s">
        <v>98</v>
      </c>
      <c r="C11" s="57">
        <v>26</v>
      </c>
      <c r="D11" s="67">
        <v>26</v>
      </c>
      <c r="E11" s="70">
        <v>0</v>
      </c>
      <c r="F11" s="70">
        <v>0</v>
      </c>
      <c r="G11" s="70">
        <v>0</v>
      </c>
      <c r="H11" s="67">
        <v>26</v>
      </c>
      <c r="I11" s="67">
        <v>26</v>
      </c>
      <c r="J11" s="70">
        <v>0</v>
      </c>
      <c r="K11" s="70">
        <v>0</v>
      </c>
      <c r="L11" s="71">
        <v>0</v>
      </c>
      <c r="M11" s="71">
        <v>0</v>
      </c>
      <c r="N11" s="71">
        <v>0</v>
      </c>
      <c r="O11" s="45"/>
      <c r="P11" s="45"/>
      <c r="Q11" s="47"/>
      <c r="R11" s="47"/>
      <c r="S11" s="47"/>
      <c r="T11" s="47"/>
      <c r="U11" s="47"/>
    </row>
    <row r="12" spans="1:21" ht="27" customHeight="1" x14ac:dyDescent="0.25">
      <c r="A12" s="137"/>
      <c r="B12" s="56" t="s">
        <v>99</v>
      </c>
      <c r="C12" s="58">
        <v>79</v>
      </c>
      <c r="D12" s="58">
        <v>79</v>
      </c>
      <c r="E12" s="70">
        <v>0</v>
      </c>
      <c r="F12" s="70">
        <v>0</v>
      </c>
      <c r="G12" s="70">
        <v>0</v>
      </c>
      <c r="H12" s="58">
        <v>53</v>
      </c>
      <c r="I12" s="58">
        <v>53</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153</v>
      </c>
      <c r="D13" s="68">
        <f t="shared" ref="D13:N13" si="1">SUM(D10:D12)</f>
        <v>153</v>
      </c>
      <c r="E13" s="68">
        <f t="shared" si="1"/>
        <v>0</v>
      </c>
      <c r="F13" s="68">
        <f t="shared" si="1"/>
        <v>0</v>
      </c>
      <c r="G13" s="68">
        <f t="shared" si="1"/>
        <v>0</v>
      </c>
      <c r="H13" s="68">
        <f t="shared" si="1"/>
        <v>81</v>
      </c>
      <c r="I13" s="68">
        <f t="shared" si="1"/>
        <v>81</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186</v>
      </c>
      <c r="D14" s="69">
        <f t="shared" ref="D14:N14" si="2">SUM(D9+D13)</f>
        <v>186</v>
      </c>
      <c r="E14" s="69">
        <f t="shared" si="2"/>
        <v>0</v>
      </c>
      <c r="F14" s="69">
        <f t="shared" si="2"/>
        <v>0</v>
      </c>
      <c r="G14" s="69">
        <f t="shared" si="2"/>
        <v>0</v>
      </c>
      <c r="H14" s="69">
        <f t="shared" si="2"/>
        <v>108</v>
      </c>
      <c r="I14" s="69">
        <f t="shared" si="2"/>
        <v>108</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196</v>
      </c>
      <c r="I22" s="130"/>
      <c r="J22" s="131" t="s">
        <v>197</v>
      </c>
      <c r="K22" s="132"/>
      <c r="L22" s="133"/>
      <c r="M22" s="134">
        <v>88436121412</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5FddWqxExGEYW78G1eK9tfrzoP6Wa4bEuHzSQ947gDfzMUCKUvmA3TH9C2tc82v6jsJGeokYYrW/X3gfHWmKzQ==" saltValue="AvTjNWOyfB19+YhCqGfJUA==" spinCount="100000" sheet="1" objects="1" scenarios="1"/>
  <protectedRanges>
    <protectedRange algorithmName="SHA-512" hashValue="nnH4zgJxKfBdJ3n3XNtwAtOPB6go2VrapDTALn/AaEJewgZ1WodonLM6S8JRXHNZRYukoINn3jMU0kvFV2nHTQ==" saltValue="7gFvFO4DDjHh1Z5SXZqeKw==" spinCount="100000" sqref="C6:N8" name="RSL"/>
    <protectedRange algorithmName="SHA-512" hashValue="HhjtSta9PjdQzqFsN+TqkZaV7PJFRHuSLUK8SQuzLNBVG9vUXUsZQBOJkz0lU/Z6fdWl33Tr/493d+zgcwX7Zg==" saltValue="mxVP4yKakl/2cxynDGU/hA==" spinCount="100000" sqref="C10:N12" name="RSL2"/>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39" priority="21">
      <formula>LEN(TRIM(H17))&gt;0</formula>
    </cfRule>
  </conditionalFormatting>
  <conditionalFormatting sqref="A18:N18">
    <cfRule type="containsBlanks" dxfId="238" priority="20">
      <formula>LEN(TRIM(A13))=0</formula>
    </cfRule>
  </conditionalFormatting>
  <conditionalFormatting sqref="D12">
    <cfRule type="notContainsBlanks" dxfId="237" priority="19">
      <formula>LEN(TRIM(C6))&gt;0</formula>
    </cfRule>
  </conditionalFormatting>
  <conditionalFormatting sqref="C12">
    <cfRule type="notContainsBlanks" dxfId="236" priority="18">
      <formula>LEN(TRIM(C6))&gt;0</formula>
    </cfRule>
  </conditionalFormatting>
  <conditionalFormatting sqref="I12">
    <cfRule type="notContainsBlanks" dxfId="235" priority="17">
      <formula>LEN(TRIM(C6))&gt;0</formula>
    </cfRule>
  </conditionalFormatting>
  <conditionalFormatting sqref="H12">
    <cfRule type="notContainsBlanks" dxfId="234" priority="16">
      <formula>LEN(TRIM(C6))&gt;0</formula>
    </cfRule>
  </conditionalFormatting>
  <conditionalFormatting sqref="I11">
    <cfRule type="notContainsBlanks" dxfId="233" priority="15">
      <formula>LEN(TRIM(C6))&gt;0</formula>
    </cfRule>
  </conditionalFormatting>
  <conditionalFormatting sqref="H10:I11">
    <cfRule type="notContainsBlanks" dxfId="232" priority="14">
      <formula>LEN(TRIM(C6))&gt;0</formula>
    </cfRule>
  </conditionalFormatting>
  <conditionalFormatting sqref="D11">
    <cfRule type="notContainsBlanks" dxfId="231" priority="13">
      <formula>LEN(TRIM(C6))&gt;0</formula>
    </cfRule>
  </conditionalFormatting>
  <conditionalFormatting sqref="A18:N18">
    <cfRule type="notContainsBlanks" dxfId="230" priority="12">
      <formula>LEN(TRIM(A13))&gt;0</formula>
    </cfRule>
  </conditionalFormatting>
  <conditionalFormatting sqref="D12">
    <cfRule type="containsBlanks" dxfId="229" priority="11">
      <formula>LEN(TRIM(C6))=0</formula>
    </cfRule>
  </conditionalFormatting>
  <conditionalFormatting sqref="C12">
    <cfRule type="containsBlanks" dxfId="228" priority="10">
      <formula>LEN(TRIM(C6))=0</formula>
    </cfRule>
  </conditionalFormatting>
  <conditionalFormatting sqref="I12">
    <cfRule type="containsBlanks" dxfId="227" priority="9">
      <formula>LEN(TRIM(C6))=0</formula>
    </cfRule>
  </conditionalFormatting>
  <conditionalFormatting sqref="H12">
    <cfRule type="containsBlanks" dxfId="226" priority="8">
      <formula>LEN(TRIM(C6))=0</formula>
    </cfRule>
  </conditionalFormatting>
  <conditionalFormatting sqref="I11">
    <cfRule type="containsBlanks" dxfId="225" priority="7">
      <formula>LEN(TRIM(C6))=0</formula>
    </cfRule>
  </conditionalFormatting>
  <conditionalFormatting sqref="H10:I11">
    <cfRule type="containsBlanks" dxfId="224" priority="6">
      <formula>LEN(TRIM(C6))=0</formula>
    </cfRule>
  </conditionalFormatting>
  <conditionalFormatting sqref="D11">
    <cfRule type="containsBlanks" dxfId="223" priority="5">
      <formula>LEN(TRIM(C6))=0</formula>
    </cfRule>
  </conditionalFormatting>
  <conditionalFormatting sqref="H22:N22">
    <cfRule type="containsBlanks" dxfId="222" priority="4">
      <formula>LEN(TRIM(H17))=0</formula>
    </cfRule>
  </conditionalFormatting>
  <conditionalFormatting sqref="H22:N22">
    <cfRule type="containsBlanks" dxfId="221" priority="3">
      <formula>LEN(TRIM(H17))=0</formula>
    </cfRule>
  </conditionalFormatting>
  <conditionalFormatting sqref="C6:N6 C7:L7 C8:N8 C10:N11 E12:G12 J12:N12 M7 N7">
    <cfRule type="containsBlanks" dxfId="220" priority="2">
      <formula>LEN(TRIM(C6))=0</formula>
    </cfRule>
  </conditionalFormatting>
  <conditionalFormatting sqref="C6:N6 C7:L7 C8:N8 C10:N11 E12:G12 J12:N12 M7 N7">
    <cfRule type="notContainsBlanks" dxfId="219"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198</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fiwK8wgsL+nzPfh/FWoiyAuUqtv/XeRyGGNwgAUYNU0MZTmr78P5dI0/Gf5xWy+pg9N2rYJfYbC7RaFrNbDqFA==" saltValue="78TIPSkJ6CcI/ud5oKdqaA==" spinCount="100000" sheet="1" objects="1" scenarios="1"/>
  <protectedRanges>
    <protectedRange algorithmName="SHA-512" hashValue="r8q5+ZnZocu6HQPnBs2oFKqyppBYLlp5eNVBqPs39xKs0gQjL8cy+xeO4PPvc9PKiqwk/K187sl9g1ScMM5IWQ==" saltValue="sR8W/RLVw+j/VfOKctJ90Q==" spinCount="100000" sqref="C6:N8" name="SAB"/>
    <protectedRange algorithmName="SHA-512" hashValue="iZGx/NyCcWkClBGLyh5oZzMUsvkwp0TXK0QrkrMC6z7ekqa/1CSo/aYjiCz7iFn4PDid/7OJG7cOJVfYXknqOA==" saltValue="SrQgppeDhgxxhV1unlVM0g==" spinCount="100000" sqref="C10:N12" name="SAB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18" priority="7">
      <formula>LEN(TRIM(H17))&gt;0</formula>
    </cfRule>
  </conditionalFormatting>
  <conditionalFormatting sqref="A18:N18">
    <cfRule type="containsBlanks" dxfId="217" priority="6">
      <formula>LEN(TRIM(A13))=0</formula>
    </cfRule>
  </conditionalFormatting>
  <conditionalFormatting sqref="A18:N18">
    <cfRule type="notContainsBlanks" dxfId="216" priority="5">
      <formula>LEN(TRIM(A13))&gt;0</formula>
    </cfRule>
  </conditionalFormatting>
  <conditionalFormatting sqref="H22:N22">
    <cfRule type="containsBlanks" dxfId="215" priority="4">
      <formula>LEN(TRIM(H17))=0</formula>
    </cfRule>
  </conditionalFormatting>
  <conditionalFormatting sqref="H22:N22">
    <cfRule type="containsBlanks" dxfId="214" priority="3">
      <formula>LEN(TRIM(H17))=0</formula>
    </cfRule>
  </conditionalFormatting>
  <conditionalFormatting sqref="C6:N8 C10:N12">
    <cfRule type="containsBlanks" dxfId="213" priority="2">
      <formula>LEN(TRIM(C6))=0</formula>
    </cfRule>
  </conditionalFormatting>
  <conditionalFormatting sqref="C6:N8 C10:N12">
    <cfRule type="notContainsBlanks" dxfId="212"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199</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8"/>
      <c r="M6" s="58"/>
      <c r="N6" s="58"/>
      <c r="O6" s="45"/>
      <c r="P6" s="45"/>
      <c r="Q6" s="47"/>
      <c r="R6" s="47"/>
      <c r="S6" s="47"/>
      <c r="T6" s="47"/>
      <c r="U6" s="47"/>
    </row>
    <row r="7" spans="1:21" ht="27" customHeight="1" x14ac:dyDescent="0.25">
      <c r="A7" s="108"/>
      <c r="B7" s="56" t="s">
        <v>98</v>
      </c>
      <c r="C7" s="57"/>
      <c r="D7" s="58"/>
      <c r="E7" s="58"/>
      <c r="F7" s="58"/>
      <c r="G7" s="58"/>
      <c r="H7" s="58"/>
      <c r="I7" s="58"/>
      <c r="J7" s="58"/>
      <c r="K7" s="58"/>
      <c r="L7" s="58"/>
      <c r="M7" s="58"/>
      <c r="N7" s="58"/>
      <c r="O7" s="45"/>
      <c r="P7" s="45"/>
      <c r="Q7" s="47"/>
      <c r="R7" s="47"/>
      <c r="S7" s="47"/>
      <c r="T7" s="47"/>
      <c r="U7" s="47"/>
    </row>
    <row r="8" spans="1:21" ht="27" customHeight="1" x14ac:dyDescent="0.25">
      <c r="A8" s="108"/>
      <c r="B8" s="56" t="s">
        <v>99</v>
      </c>
      <c r="C8" s="57"/>
      <c r="D8" s="58"/>
      <c r="E8" s="58"/>
      <c r="F8" s="58"/>
      <c r="G8" s="58"/>
      <c r="H8" s="58"/>
      <c r="I8" s="58"/>
      <c r="J8" s="58"/>
      <c r="K8" s="58"/>
      <c r="L8" s="58"/>
      <c r="M8" s="58"/>
      <c r="N8" s="58"/>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58"/>
      <c r="F10" s="58"/>
      <c r="G10" s="58"/>
      <c r="H10" s="70"/>
      <c r="I10" s="58"/>
      <c r="J10" s="58"/>
      <c r="K10" s="58"/>
      <c r="L10" s="58"/>
      <c r="M10" s="58"/>
      <c r="N10" s="58"/>
      <c r="O10" s="45"/>
      <c r="P10" s="45"/>
      <c r="Q10" s="47"/>
      <c r="R10" s="47"/>
      <c r="S10" s="47"/>
      <c r="T10" s="47"/>
      <c r="U10" s="47"/>
    </row>
    <row r="11" spans="1:21" ht="27" customHeight="1" x14ac:dyDescent="0.25">
      <c r="A11" s="137"/>
      <c r="B11" s="56" t="s">
        <v>98</v>
      </c>
      <c r="C11" s="57"/>
      <c r="D11" s="70"/>
      <c r="E11" s="58"/>
      <c r="F11" s="58"/>
      <c r="G11" s="58"/>
      <c r="H11" s="70"/>
      <c r="I11" s="58"/>
      <c r="J11" s="58"/>
      <c r="K11" s="58"/>
      <c r="L11" s="58"/>
      <c r="M11" s="58"/>
      <c r="N11" s="58"/>
      <c r="O11" s="45"/>
      <c r="P11" s="45"/>
      <c r="Q11" s="47"/>
      <c r="R11" s="47"/>
      <c r="S11" s="47"/>
      <c r="T11" s="47"/>
      <c r="U11" s="47"/>
    </row>
    <row r="12" spans="1:21" ht="27" customHeight="1" x14ac:dyDescent="0.25">
      <c r="A12" s="137"/>
      <c r="B12" s="56" t="s">
        <v>99</v>
      </c>
      <c r="C12" s="57"/>
      <c r="D12" s="70"/>
      <c r="E12" s="58"/>
      <c r="F12" s="58"/>
      <c r="G12" s="58"/>
      <c r="H12" s="70"/>
      <c r="I12" s="58"/>
      <c r="J12" s="58"/>
      <c r="K12" s="58"/>
      <c r="L12" s="58"/>
      <c r="M12" s="58"/>
      <c r="N12" s="58"/>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Wg657dK9j/IlP414MVKAkfIsTIncwK2cF/cKx+fmPtdHuCBSh5s4ycsn8UNwdo0QrznB0Zz9+tNMDBodmM/5Bg==" saltValue="dZr3TgNHJXzMOOyXh1uE0g==" spinCount="100000" sheet="1" objects="1" scenarios="1"/>
  <protectedRanges>
    <protectedRange algorithmName="SHA-512" hashValue="C9EcJv0tEdGI/DploxF3muwuhpqdJCvq11JuV3UGKoWRAB6W7R77CCqdFxMPlJ+pUBBhEVg2Jx6+BNx7RMxmhg==" saltValue="N48JxN1zASImd7ufHhml3Q==" spinCount="100000" sqref="C6:N8" name="SARM"/>
    <protectedRange algorithmName="SHA-512" hashValue="A83hL6ul7mvbKdKedbkV9vvohYKVSUrYQcshfMha/mWyloFCBEw4dVXYeVnCjWBoEv2sgRtEJmARtQqcKT7K5w==" saltValue="V9l+EjA2fO4qxT6AvpXslA==" spinCount="100000" sqref="C10:N12" name="SARM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211" priority="17">
      <formula>LEN(TRIM(H17))&gt;0</formula>
    </cfRule>
  </conditionalFormatting>
  <conditionalFormatting sqref="A18:N18">
    <cfRule type="containsBlanks" dxfId="210" priority="16">
      <formula>LEN(TRIM(A13))=0</formula>
    </cfRule>
  </conditionalFormatting>
  <conditionalFormatting sqref="L10 M10 N10 L11 M11 N11 L12 M12 N12">
    <cfRule type="notContainsBlanks" dxfId="209" priority="15">
      <formula>LEN(TRIM(C6))&gt;0</formula>
    </cfRule>
  </conditionalFormatting>
  <conditionalFormatting sqref="L6 M6 N6 L7 M7 N7 L8 M8 N8">
    <cfRule type="notContainsBlanks" dxfId="208" priority="14">
      <formula>LEN(TRIM(C6))&gt;0</formula>
    </cfRule>
  </conditionalFormatting>
  <conditionalFormatting sqref="I10 J10 K10 I11 J11 K11 I12 J12 K12">
    <cfRule type="notContainsBlanks" dxfId="207" priority="13">
      <formula>LEN(TRIM(C6))&gt;0</formula>
    </cfRule>
  </conditionalFormatting>
  <conditionalFormatting sqref="I6 J6 K6 I7 J7 K7 I8 J8 K8">
    <cfRule type="notContainsBlanks" dxfId="206" priority="12">
      <formula>LEN(TRIM(C6))&gt;0</formula>
    </cfRule>
  </conditionalFormatting>
  <conditionalFormatting sqref="E10 F10 G10 E11 F11 G11 E12 F12 G12">
    <cfRule type="notContainsBlanks" dxfId="205" priority="11">
      <formula>LEN(TRIM(C6))&gt;0</formula>
    </cfRule>
  </conditionalFormatting>
  <conditionalFormatting sqref="A18:N18">
    <cfRule type="notContainsBlanks" dxfId="204" priority="10">
      <formula>LEN(TRIM(A13))&gt;0</formula>
    </cfRule>
  </conditionalFormatting>
  <conditionalFormatting sqref="L10 M10 N10 L11 M11 N11 L12 M12 N12">
    <cfRule type="containsBlanks" dxfId="203" priority="9">
      <formula>LEN(TRIM(C6))=0</formula>
    </cfRule>
  </conditionalFormatting>
  <conditionalFormatting sqref="L6 M6 N6 L7 M7 N7 L8 M8 N8">
    <cfRule type="containsBlanks" dxfId="202" priority="8">
      <formula>LEN(TRIM(C6))=0</formula>
    </cfRule>
  </conditionalFormatting>
  <conditionalFormatting sqref="I10 J10 K10 I11 J11 K11 I12 J12 K12">
    <cfRule type="containsBlanks" dxfId="201" priority="7">
      <formula>LEN(TRIM(C6))=0</formula>
    </cfRule>
  </conditionalFormatting>
  <conditionalFormatting sqref="I6 J6 K6 I7 J7 K7 I8 J8 K8">
    <cfRule type="containsBlanks" dxfId="200" priority="6">
      <formula>LEN(TRIM(C6))=0</formula>
    </cfRule>
  </conditionalFormatting>
  <conditionalFormatting sqref="E10 F10 G10 E11 F11 G11 E12 F12 G12">
    <cfRule type="containsBlanks" dxfId="199" priority="5">
      <formula>LEN(TRIM(C6))=0</formula>
    </cfRule>
  </conditionalFormatting>
  <conditionalFormatting sqref="H22:N22">
    <cfRule type="containsBlanks" dxfId="198" priority="4">
      <formula>LEN(TRIM(H17))=0</formula>
    </cfRule>
  </conditionalFormatting>
  <conditionalFormatting sqref="H22:N22">
    <cfRule type="containsBlanks" dxfId="197" priority="3">
      <formula>LEN(TRIM(H17))=0</formula>
    </cfRule>
  </conditionalFormatting>
  <conditionalFormatting sqref="C6:E6 H6:I6 C7:D8 H7:H8 C10:E10 H10:I10 C11:D12 H11:H12 F6 G6 J6 K6 L6 M6 N6 I7 J7 K7 L7 M7 N7 I8 J8 K8 L8 M8 N8 F10 G10 E11 F11 G11 E12 F12 G12 J10 K10 L10 M10 N10 I11 J11 K11 L11 M11 N11 I12 J12 K12 L12 M12 N12 E7 F7 G7 E8 F8 G8">
    <cfRule type="containsBlanks" dxfId="196" priority="2">
      <formula>LEN(TRIM(C6))=0</formula>
    </cfRule>
  </conditionalFormatting>
  <conditionalFormatting sqref="C6:E6 H6:I6 C7:D8 H7:H8 C10:E10 H10:I10 C11:D12 H11:H12 F6 G6 J6 K6 L6 M6 N6 I7 J7 K7 L7 M7 N7 I8 J8 K8 L8 M8 N8 F10 G10 E11 F11 G11 E12 F12 G12 J10 K10 L10 M10 N10 I11 J11 K11 L11 M11 N11 I12 J12 K12 L12 M12 N12 E7 F7 G7 E8 F8 G8">
    <cfRule type="notContainsBlanks" dxfId="19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200</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vwB4eTVsWUoqfs/Tke8XGrRvq0JpvLJRFCHjRztGVijA2r2T/M4O1lmHYHfpIih8cWpGHPeN4nUtvDsoP01bAg==" saltValue="mYLCrZOnoAu47Fs5AvM9gQ==" spinCount="100000" sheet="1" objects="1" scenarios="1"/>
  <protectedRanges>
    <protectedRange algorithmName="SHA-512" hashValue="8+lMHrKYRCXr90gKSUsaxpTjlwScDsp1b78gsy/1Py2Tzkcblnz0o2pfN+hc62v/CRJn+CdROlSYngcApM7SWw==" saltValue="+5f/SrjU3IYdqrewSzuVgQ==" spinCount="100000" sqref="C6:N8" name="SPAS"/>
    <protectedRange algorithmName="SHA-512" hashValue="YInmb0cYfbx3CS3RsBBTSZkyr4iG2QjwPMlXmlLdNJAbuOqvv1EpICGtfxJWYOpe4PeLFG9uB8Z2jE/KxHyRLw==" saltValue="+fPgFA0reyd2ZoKTHb9quQ==" spinCount="100000" sqref="C10:N12" name="SPAS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94" priority="7">
      <formula>LEN(TRIM(H17))&gt;0</formula>
    </cfRule>
  </conditionalFormatting>
  <conditionalFormatting sqref="A18:N18">
    <cfRule type="containsBlanks" dxfId="193" priority="6">
      <formula>LEN(TRIM(A13))=0</formula>
    </cfRule>
  </conditionalFormatting>
  <conditionalFormatting sqref="A18:N18">
    <cfRule type="notContainsBlanks" dxfId="192" priority="5">
      <formula>LEN(TRIM(A13))&gt;0</formula>
    </cfRule>
  </conditionalFormatting>
  <conditionalFormatting sqref="H22:N22">
    <cfRule type="containsBlanks" dxfId="191" priority="4">
      <formula>LEN(TRIM(H17))=0</formula>
    </cfRule>
  </conditionalFormatting>
  <conditionalFormatting sqref="H22:N22">
    <cfRule type="containsBlanks" dxfId="190" priority="3">
      <formula>LEN(TRIM(H17))=0</formula>
    </cfRule>
  </conditionalFormatting>
  <conditionalFormatting sqref="C6:N8 C10:N12">
    <cfRule type="containsBlanks" dxfId="189" priority="2">
      <formula>LEN(TRIM(C6))=0</formula>
    </cfRule>
  </conditionalFormatting>
  <conditionalFormatting sqref="C6:N8 C10:N12">
    <cfRule type="notContainsBlanks" dxfId="188"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G1"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201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18</v>
      </c>
      <c r="D6" s="58">
        <v>18</v>
      </c>
      <c r="E6" s="58">
        <v>0</v>
      </c>
      <c r="F6" s="58">
        <v>0</v>
      </c>
      <c r="G6" s="58">
        <v>0</v>
      </c>
      <c r="H6" s="58">
        <v>18</v>
      </c>
      <c r="I6" s="58">
        <v>18</v>
      </c>
      <c r="J6" s="58">
        <v>0</v>
      </c>
      <c r="K6" s="58">
        <v>0</v>
      </c>
      <c r="L6" s="58">
        <v>0</v>
      </c>
      <c r="M6" s="58">
        <v>0</v>
      </c>
      <c r="N6" s="58">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8">
        <v>0</v>
      </c>
      <c r="M7" s="58">
        <v>0</v>
      </c>
      <c r="N7" s="58">
        <v>0</v>
      </c>
      <c r="O7" s="45"/>
      <c r="P7" s="45"/>
      <c r="Q7" s="47"/>
      <c r="R7" s="47"/>
      <c r="S7" s="47"/>
      <c r="T7" s="47"/>
      <c r="U7" s="47"/>
    </row>
    <row r="8" spans="1:21" ht="27" customHeight="1" x14ac:dyDescent="0.25">
      <c r="A8" s="108"/>
      <c r="B8" s="56" t="s">
        <v>99</v>
      </c>
      <c r="C8" s="57">
        <v>22</v>
      </c>
      <c r="D8" s="58">
        <v>22</v>
      </c>
      <c r="E8" s="58">
        <v>0</v>
      </c>
      <c r="F8" s="58">
        <v>0</v>
      </c>
      <c r="G8" s="58">
        <v>0</v>
      </c>
      <c r="H8" s="58">
        <v>22</v>
      </c>
      <c r="I8" s="58">
        <v>22</v>
      </c>
      <c r="J8" s="58">
        <v>0</v>
      </c>
      <c r="K8" s="58">
        <v>0</v>
      </c>
      <c r="L8" s="58">
        <v>0</v>
      </c>
      <c r="M8" s="58">
        <v>0</v>
      </c>
      <c r="N8" s="58">
        <v>0</v>
      </c>
      <c r="O8" s="45"/>
      <c r="P8" s="45"/>
      <c r="Q8" s="47"/>
      <c r="R8" s="47"/>
      <c r="S8" s="47"/>
      <c r="T8" s="47"/>
      <c r="U8" s="47"/>
    </row>
    <row r="9" spans="1:21" ht="27" customHeight="1" x14ac:dyDescent="0.25">
      <c r="A9" s="108"/>
      <c r="B9" s="60" t="s">
        <v>112</v>
      </c>
      <c r="C9" s="61">
        <f>SUM(C6:C8)</f>
        <v>40</v>
      </c>
      <c r="D9" s="61">
        <f t="shared" ref="D9:N9" si="0">SUM(D6:D8)</f>
        <v>40</v>
      </c>
      <c r="E9" s="61">
        <f t="shared" si="0"/>
        <v>0</v>
      </c>
      <c r="F9" s="61">
        <f t="shared" si="0"/>
        <v>0</v>
      </c>
      <c r="G9" s="61">
        <f t="shared" si="0"/>
        <v>0</v>
      </c>
      <c r="H9" s="61">
        <f t="shared" si="0"/>
        <v>40</v>
      </c>
      <c r="I9" s="61">
        <f t="shared" si="0"/>
        <v>40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103</v>
      </c>
      <c r="D10" s="70">
        <v>103</v>
      </c>
      <c r="E10" s="70">
        <v>0</v>
      </c>
      <c r="F10" s="70">
        <v>0</v>
      </c>
      <c r="G10" s="70">
        <v>0</v>
      </c>
      <c r="H10" s="70">
        <v>103</v>
      </c>
      <c r="I10" s="70">
        <v>103</v>
      </c>
      <c r="J10" s="70">
        <v>0</v>
      </c>
      <c r="K10" s="70">
        <v>0</v>
      </c>
      <c r="L10" s="70">
        <v>0</v>
      </c>
      <c r="M10" s="70">
        <v>0</v>
      </c>
      <c r="N10" s="70">
        <v>0</v>
      </c>
      <c r="O10" s="45"/>
      <c r="P10" s="45"/>
      <c r="Q10" s="47"/>
      <c r="R10" s="47"/>
      <c r="S10" s="47"/>
      <c r="T10" s="47"/>
      <c r="U10" s="47"/>
    </row>
    <row r="11" spans="1:21" ht="27" customHeight="1" x14ac:dyDescent="0.25">
      <c r="A11" s="137"/>
      <c r="B11" s="56" t="s">
        <v>98</v>
      </c>
      <c r="C11" s="57">
        <v>0</v>
      </c>
      <c r="D11" s="57">
        <v>0</v>
      </c>
      <c r="E11" s="57">
        <v>0</v>
      </c>
      <c r="F11" s="57">
        <v>0</v>
      </c>
      <c r="G11" s="57">
        <v>0</v>
      </c>
      <c r="H11" s="57">
        <v>0</v>
      </c>
      <c r="I11" s="57">
        <v>0</v>
      </c>
      <c r="J11" s="57">
        <v>0</v>
      </c>
      <c r="K11" s="57">
        <v>0</v>
      </c>
      <c r="L11" s="57">
        <v>0</v>
      </c>
      <c r="M11" s="57">
        <v>0</v>
      </c>
      <c r="N11" s="57">
        <v>0</v>
      </c>
      <c r="O11" s="45"/>
      <c r="P11" s="45"/>
      <c r="Q11" s="47"/>
      <c r="R11" s="47"/>
      <c r="S11" s="47"/>
      <c r="T11" s="47"/>
      <c r="U11" s="47"/>
    </row>
    <row r="12" spans="1:21" ht="27" customHeight="1" x14ac:dyDescent="0.25">
      <c r="A12" s="137"/>
      <c r="B12" s="56" t="s">
        <v>99</v>
      </c>
      <c r="C12" s="57">
        <v>0</v>
      </c>
      <c r="D12" s="57">
        <v>0</v>
      </c>
      <c r="E12" s="57">
        <v>0</v>
      </c>
      <c r="F12" s="57">
        <v>0</v>
      </c>
      <c r="G12" s="57">
        <v>0</v>
      </c>
      <c r="H12" s="57">
        <v>0</v>
      </c>
      <c r="I12" s="57">
        <v>0</v>
      </c>
      <c r="J12" s="57">
        <v>0</v>
      </c>
      <c r="K12" s="57">
        <v>0</v>
      </c>
      <c r="L12" s="57">
        <v>0</v>
      </c>
      <c r="M12" s="57">
        <v>0</v>
      </c>
      <c r="N12" s="57"/>
      <c r="O12" s="45"/>
      <c r="P12" s="45"/>
      <c r="Q12" s="47"/>
      <c r="R12" s="47"/>
      <c r="S12" s="47"/>
      <c r="T12" s="47"/>
      <c r="U12" s="47"/>
    </row>
    <row r="13" spans="1:21" ht="24.75" customHeight="1" x14ac:dyDescent="0.25">
      <c r="A13" s="137"/>
      <c r="B13" s="60" t="s">
        <v>114</v>
      </c>
      <c r="C13" s="68">
        <f>SUM(C10:C12)</f>
        <v>103</v>
      </c>
      <c r="D13" s="68">
        <f t="shared" ref="D13:N13" si="1">SUM(D10:D12)</f>
        <v>103</v>
      </c>
      <c r="E13" s="68">
        <f t="shared" si="1"/>
        <v>0</v>
      </c>
      <c r="F13" s="68">
        <f t="shared" si="1"/>
        <v>0</v>
      </c>
      <c r="G13" s="68">
        <f t="shared" si="1"/>
        <v>0</v>
      </c>
      <c r="H13" s="68">
        <f t="shared" si="1"/>
        <v>103</v>
      </c>
      <c r="I13" s="68">
        <f t="shared" si="1"/>
        <v>103</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143</v>
      </c>
      <c r="D14" s="69">
        <f t="shared" ref="D14:N14" si="2">SUM(D9+D13)</f>
        <v>143</v>
      </c>
      <c r="E14" s="69">
        <f t="shared" si="2"/>
        <v>0</v>
      </c>
      <c r="F14" s="69">
        <f t="shared" si="2"/>
        <v>0</v>
      </c>
      <c r="G14" s="69">
        <f t="shared" si="2"/>
        <v>0</v>
      </c>
      <c r="H14" s="69">
        <f t="shared" si="2"/>
        <v>143</v>
      </c>
      <c r="I14" s="69">
        <f t="shared" si="2"/>
        <v>143</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202</v>
      </c>
      <c r="I22" s="130"/>
      <c r="J22" s="131" t="s">
        <v>203</v>
      </c>
      <c r="K22" s="132"/>
      <c r="L22" s="133"/>
      <c r="M22" s="134" t="s">
        <v>204</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NYdJTDh1EPH708JunwPLIi71U4Fa8Fz6DZb9deQd5H1n9hcU2L++8DxuL3Lm+sFBU3DrmbgJAtNraOXW70ssTA==" saltValue="Sc4J1k8oFat+ZzvcpUHwKw==" spinCount="100000" sheet="1" objects="1" scenarios="1"/>
  <protectedRanges>
    <protectedRange algorithmName="SHA-512" hashValue="IvYYo31PNZuq5WFgV8J/6qoEZ0lIgLGtpQVvkMmRO5TpYa+8rKGf0iKTzHzRbgzpHOVURCyK+vrqK8ZG2Bxdnw==" saltValue="jd1RcR4Z44Qu2dcIFcg2pg==" spinCount="100000" sqref="C6:N8" name="TET"/>
    <protectedRange algorithmName="SHA-512" hashValue="oOihkW57GKhLalsvR08PKbUIvpL+r99/1OXronBm8VSoOXeGiQekckJf5XOMwyUMc/oU41v2Am5IZVKXSprCpQ==" saltValue="83uBAOK7AtOsefQE4ac0lw==" spinCount="100000" sqref="C10:N12" name="TE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87" priority="7">
      <formula>LEN(TRIM(H17))&gt;0</formula>
    </cfRule>
  </conditionalFormatting>
  <conditionalFormatting sqref="A18:N18">
    <cfRule type="containsBlanks" dxfId="186" priority="6">
      <formula>LEN(TRIM(A13))=0</formula>
    </cfRule>
  </conditionalFormatting>
  <conditionalFormatting sqref="A18:N18">
    <cfRule type="notContainsBlanks" dxfId="185" priority="5">
      <formula>LEN(TRIM(A13))&gt;0</formula>
    </cfRule>
  </conditionalFormatting>
  <conditionalFormatting sqref="H22:N22">
    <cfRule type="containsBlanks" dxfId="184" priority="4">
      <formula>LEN(TRIM(H17))=0</formula>
    </cfRule>
  </conditionalFormatting>
  <conditionalFormatting sqref="H22:N22">
    <cfRule type="containsBlanks" dxfId="183" priority="3">
      <formula>LEN(TRIM(H17))=0</formula>
    </cfRule>
  </conditionalFormatting>
  <conditionalFormatting sqref="C6:E6 H6:J6 C7:D8 H7:I8 C10:J10 C11 F6 G6 E7 F7 G7 E8 F8 G8 K6 L6 M6 N6 J7 K7 L7 M7 N7 J8 K8 L8 M8 N8 D11 E11 F11 G11 H11 I11 J11 K11 L11 M11 N11 C12 D12 E12 F12 G12 H12 I12 J12 K12 L12 M12 N12 K10 L10 M10 N10">
    <cfRule type="containsBlanks" dxfId="182" priority="2">
      <formula>LEN(TRIM(C6))=0</formula>
    </cfRule>
  </conditionalFormatting>
  <conditionalFormatting sqref="C6:E6 H6:J6 C7:D8 H7:I8 C10:J10 C11 F6 G6 E7 F7 G7 E8 F8 G8 K6 L6 M6 N6 J7 K7 L7 M7 N7 J8 K8 L8 M8 N8 D11 E11 F11 G11 H11 I11 J11 K11 L11 M11 N11 C12 D12 E12 F12 G12 H12 I12 J12 K12 L12 M12 N12 K10 L10 M10 N10">
    <cfRule type="notContainsBlanks" dxfId="181"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opLeftCell="B5" zoomScale="70" workbookViewId="0">
      <selection activeCell="M22" sqref="M22:N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205</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18</v>
      </c>
      <c r="D6" s="58">
        <v>18</v>
      </c>
      <c r="E6" s="58">
        <v>0</v>
      </c>
      <c r="F6" s="58">
        <v>0</v>
      </c>
      <c r="G6" s="58">
        <v>0</v>
      </c>
      <c r="H6" s="58">
        <v>18</v>
      </c>
      <c r="I6" s="58">
        <v>18</v>
      </c>
      <c r="J6" s="58">
        <v>0</v>
      </c>
      <c r="K6" s="58">
        <v>0</v>
      </c>
      <c r="L6" s="58">
        <v>0</v>
      </c>
      <c r="M6" s="58">
        <v>0</v>
      </c>
      <c r="N6" s="58">
        <v>0</v>
      </c>
      <c r="O6" s="45"/>
      <c r="P6" s="45"/>
      <c r="Q6" s="47"/>
      <c r="R6" s="47"/>
      <c r="S6" s="47"/>
      <c r="T6" s="47"/>
      <c r="U6" s="47"/>
    </row>
    <row r="7" spans="1:21" ht="27" customHeight="1" x14ac:dyDescent="0.25">
      <c r="A7" s="108"/>
      <c r="B7" s="56" t="s">
        <v>98</v>
      </c>
      <c r="C7" s="57">
        <v>1</v>
      </c>
      <c r="D7" s="58">
        <v>1</v>
      </c>
      <c r="E7" s="58">
        <v>0</v>
      </c>
      <c r="F7" s="58">
        <v>0</v>
      </c>
      <c r="G7" s="58">
        <v>0</v>
      </c>
      <c r="H7" s="58">
        <v>1</v>
      </c>
      <c r="I7" s="58">
        <v>1</v>
      </c>
      <c r="J7" s="58">
        <v>0</v>
      </c>
      <c r="K7" s="58">
        <v>0</v>
      </c>
      <c r="L7" s="58">
        <v>0</v>
      </c>
      <c r="M7" s="58">
        <v>0</v>
      </c>
      <c r="N7" s="58">
        <v>0</v>
      </c>
      <c r="O7" s="45"/>
      <c r="P7" s="45"/>
      <c r="Q7" s="47"/>
      <c r="R7" s="47"/>
      <c r="S7" s="47"/>
      <c r="T7" s="47"/>
      <c r="U7" s="47"/>
    </row>
    <row r="8" spans="1:21" ht="27" customHeight="1" x14ac:dyDescent="0.25">
      <c r="A8" s="108"/>
      <c r="B8" s="56" t="s">
        <v>99</v>
      </c>
      <c r="C8" s="57">
        <v>31</v>
      </c>
      <c r="D8" s="58">
        <v>31</v>
      </c>
      <c r="E8" s="58">
        <v>0</v>
      </c>
      <c r="F8" s="58">
        <v>0</v>
      </c>
      <c r="G8" s="58">
        <v>0</v>
      </c>
      <c r="H8" s="58">
        <v>31</v>
      </c>
      <c r="I8" s="58">
        <v>31</v>
      </c>
      <c r="J8" s="58">
        <v>0</v>
      </c>
      <c r="K8" s="58">
        <v>0</v>
      </c>
      <c r="L8" s="58">
        <v>0</v>
      </c>
      <c r="M8" s="58">
        <v>0</v>
      </c>
      <c r="N8" s="58">
        <v>0</v>
      </c>
      <c r="O8" s="45"/>
      <c r="P8" s="45"/>
      <c r="Q8" s="47"/>
      <c r="R8" s="47"/>
      <c r="S8" s="47"/>
      <c r="T8" s="47"/>
      <c r="U8" s="47"/>
    </row>
    <row r="9" spans="1:21" ht="27" customHeight="1" x14ac:dyDescent="0.25">
      <c r="A9" s="108"/>
      <c r="B9" s="60" t="s">
        <v>112</v>
      </c>
      <c r="C9" s="61">
        <f>SUM(C6:C8)</f>
        <v>50</v>
      </c>
      <c r="D9" s="61">
        <f t="shared" ref="D9:N9" si="0">SUM(D6:D8)</f>
        <v>50</v>
      </c>
      <c r="E9" s="61">
        <f t="shared" si="0"/>
        <v>0</v>
      </c>
      <c r="F9" s="61">
        <f t="shared" si="0"/>
        <v>0</v>
      </c>
      <c r="G9" s="61">
        <f t="shared" si="0"/>
        <v>0</v>
      </c>
      <c r="H9" s="61">
        <f t="shared" si="0"/>
        <v>50</v>
      </c>
      <c r="I9" s="61">
        <f t="shared" si="0"/>
        <v>50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92</v>
      </c>
      <c r="D10" s="70">
        <v>92</v>
      </c>
      <c r="E10" s="58">
        <v>0</v>
      </c>
      <c r="F10" s="58">
        <v>0</v>
      </c>
      <c r="G10" s="58">
        <v>0</v>
      </c>
      <c r="H10" s="70">
        <v>92</v>
      </c>
      <c r="I10" s="70">
        <v>92</v>
      </c>
      <c r="J10" s="58">
        <v>0</v>
      </c>
      <c r="K10" s="58">
        <v>0</v>
      </c>
      <c r="L10" s="58">
        <v>0</v>
      </c>
      <c r="M10" s="58">
        <v>0</v>
      </c>
      <c r="N10" s="58">
        <v>0</v>
      </c>
      <c r="O10" s="45"/>
      <c r="P10" s="45"/>
      <c r="Q10" s="47"/>
      <c r="R10" s="47"/>
      <c r="S10" s="47"/>
      <c r="T10" s="47"/>
      <c r="U10" s="47"/>
    </row>
    <row r="11" spans="1:21" ht="27" customHeight="1" x14ac:dyDescent="0.25">
      <c r="A11" s="137"/>
      <c r="B11" s="56" t="s">
        <v>98</v>
      </c>
      <c r="C11" s="57">
        <v>0</v>
      </c>
      <c r="D11" s="70">
        <v>0</v>
      </c>
      <c r="E11" s="58">
        <v>0</v>
      </c>
      <c r="F11" s="58">
        <v>0</v>
      </c>
      <c r="G11" s="58">
        <v>0</v>
      </c>
      <c r="H11" s="70">
        <v>0</v>
      </c>
      <c r="I11" s="70">
        <v>0</v>
      </c>
      <c r="J11" s="58">
        <v>0</v>
      </c>
      <c r="K11" s="58">
        <v>0</v>
      </c>
      <c r="L11" s="58">
        <v>0</v>
      </c>
      <c r="M11" s="58">
        <v>0</v>
      </c>
      <c r="N11" s="58">
        <v>0</v>
      </c>
      <c r="O11" s="45"/>
      <c r="P11" s="45"/>
      <c r="Q11" s="47"/>
      <c r="R11" s="47"/>
      <c r="S11" s="47"/>
      <c r="T11" s="47"/>
      <c r="U11" s="47"/>
    </row>
    <row r="12" spans="1:21" ht="27" customHeight="1" x14ac:dyDescent="0.25">
      <c r="A12" s="137"/>
      <c r="B12" s="56" t="s">
        <v>99</v>
      </c>
      <c r="C12" s="57">
        <v>23</v>
      </c>
      <c r="D12" s="70">
        <v>23</v>
      </c>
      <c r="E12" s="58">
        <v>0</v>
      </c>
      <c r="F12" s="58">
        <v>0</v>
      </c>
      <c r="G12" s="58">
        <v>0</v>
      </c>
      <c r="H12" s="70">
        <v>23</v>
      </c>
      <c r="I12" s="70">
        <v>23</v>
      </c>
      <c r="J12" s="58">
        <v>0</v>
      </c>
      <c r="K12" s="58">
        <v>0</v>
      </c>
      <c r="L12" s="58">
        <v>0</v>
      </c>
      <c r="M12" s="58">
        <v>0</v>
      </c>
      <c r="N12" s="58">
        <v>0</v>
      </c>
      <c r="O12" s="45"/>
      <c r="P12" s="45"/>
      <c r="Q12" s="47"/>
      <c r="R12" s="47"/>
      <c r="S12" s="47"/>
      <c r="T12" s="47"/>
      <c r="U12" s="47"/>
    </row>
    <row r="13" spans="1:21" ht="24.75" customHeight="1" x14ac:dyDescent="0.25">
      <c r="A13" s="137"/>
      <c r="B13" s="60" t="s">
        <v>114</v>
      </c>
      <c r="C13" s="68">
        <f>SUM(C10:C12)</f>
        <v>115</v>
      </c>
      <c r="D13" s="68">
        <f t="shared" ref="D13:N13" si="1">SUM(D10:D12)</f>
        <v>115</v>
      </c>
      <c r="E13" s="68">
        <f t="shared" si="1"/>
        <v>0</v>
      </c>
      <c r="F13" s="68">
        <f t="shared" si="1"/>
        <v>0</v>
      </c>
      <c r="G13" s="68">
        <f t="shared" si="1"/>
        <v>0</v>
      </c>
      <c r="H13" s="68">
        <f t="shared" si="1"/>
        <v>115</v>
      </c>
      <c r="I13" s="68">
        <f t="shared" si="1"/>
        <v>115</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165</v>
      </c>
      <c r="D14" s="69">
        <f t="shared" ref="D14:N14" si="2">SUM(D9+D13)</f>
        <v>165</v>
      </c>
      <c r="E14" s="69">
        <f t="shared" si="2"/>
        <v>0</v>
      </c>
      <c r="F14" s="69">
        <f t="shared" si="2"/>
        <v>0</v>
      </c>
      <c r="G14" s="69">
        <f t="shared" si="2"/>
        <v>0</v>
      </c>
      <c r="H14" s="69">
        <f t="shared" si="2"/>
        <v>165</v>
      </c>
      <c r="I14" s="69">
        <f t="shared" si="2"/>
        <v>165</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206</v>
      </c>
      <c r="I22" s="130"/>
      <c r="J22" s="131" t="s">
        <v>207</v>
      </c>
      <c r="K22" s="132"/>
      <c r="L22" s="133"/>
      <c r="M22" s="134" t="s">
        <v>208</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dhwkm++fqNQubs2a7nQcDQwYurYyqHGuSq8qN4BILUJJ+AoSpC6aKfGOuNi69/glu6TCxCtucnGF2ZqT3YhaHw==" saltValue="/9MiWaA9vTvXTe10kFn6YQ==" spinCount="100000" sheet="1" objects="1" scenarios="1"/>
  <protectedRanges>
    <protectedRange algorithmName="SHA-512" hashValue="jcKqRwTVLoFDekHuGx15rCKpAza+TVUI4Xig9lz8ZUTiZVIdrOfzh0Msqp6+cilgaTk2mEFub0J2kZGMTjbd2w==" saltValue="yPltbaKfT+JpgYJFctvoFg==" spinCount="100000" sqref="C6:N8" name="TUK"/>
    <protectedRange algorithmName="SHA-512" hashValue="ahfG3LQ85+MCrZdB9z4KPbpTSgwi0nPyRswJussSuCVM40Et2+CPeBDBT0wRgP1lb1TpOP4w/skWQXQlKU5Yww==" saltValue="SZcO56rcdX+6y53qWxW3/A==" spinCount="100000" sqref="C10:N12" name="TUK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80" priority="21">
      <formula>LEN(TRIM(H17))&gt;0</formula>
    </cfRule>
  </conditionalFormatting>
  <conditionalFormatting sqref="A18:N18">
    <cfRule type="containsBlanks" dxfId="179" priority="20">
      <formula>LEN(TRIM(A13))=0</formula>
    </cfRule>
  </conditionalFormatting>
  <conditionalFormatting sqref="M10:N10 M11:N11 M12:N12">
    <cfRule type="notContainsBlanks" dxfId="178" priority="19">
      <formula>LEN(TRIM(C6))&gt;0</formula>
    </cfRule>
  </conditionalFormatting>
  <conditionalFormatting sqref="M10:N10 M11:N12">
    <cfRule type="notContainsBlanks" dxfId="177" priority="18">
      <formula>LEN(TRIM(C6))&gt;0</formula>
    </cfRule>
  </conditionalFormatting>
  <conditionalFormatting sqref="M6:N6 M7:N7 M8:N8">
    <cfRule type="notContainsBlanks" dxfId="176" priority="17">
      <formula>LEN(TRIM(C6))&gt;0</formula>
    </cfRule>
  </conditionalFormatting>
  <conditionalFormatting sqref="M6:N6 M7:N8">
    <cfRule type="notContainsBlanks" dxfId="175" priority="16">
      <formula>LEN(TRIM(C6))&gt;0</formula>
    </cfRule>
  </conditionalFormatting>
  <conditionalFormatting sqref="J10:L10 J11:L11 J12:L12">
    <cfRule type="notContainsBlanks" dxfId="174" priority="15">
      <formula>LEN(TRIM(C6))&gt;0</formula>
    </cfRule>
  </conditionalFormatting>
  <conditionalFormatting sqref="J6:L6 J7:L7 J8:L8">
    <cfRule type="notContainsBlanks" dxfId="173" priority="14">
      <formula>LEN(TRIM(C6))&gt;0</formula>
    </cfRule>
  </conditionalFormatting>
  <conditionalFormatting sqref="E10:G10 E11:G11 E12:G12">
    <cfRule type="notContainsBlanks" dxfId="172" priority="13">
      <formula>LEN(TRIM(C6))&gt;0</formula>
    </cfRule>
  </conditionalFormatting>
  <conditionalFormatting sqref="A18:N18">
    <cfRule type="notContainsBlanks" dxfId="171" priority="12">
      <formula>LEN(TRIM(A13))&gt;0</formula>
    </cfRule>
  </conditionalFormatting>
  <conditionalFormatting sqref="M10:N10 M11:N11 M12:N12">
    <cfRule type="containsBlanks" dxfId="170" priority="11">
      <formula>LEN(TRIM(C6))=0</formula>
    </cfRule>
  </conditionalFormatting>
  <conditionalFormatting sqref="M10:N10 M11:N12">
    <cfRule type="containsBlanks" dxfId="169" priority="10">
      <formula>LEN(TRIM(C6))=0</formula>
    </cfRule>
  </conditionalFormatting>
  <conditionalFormatting sqref="M6:N6 M7:N7 M8:N8">
    <cfRule type="containsBlanks" dxfId="168" priority="9">
      <formula>LEN(TRIM(C6))=0</formula>
    </cfRule>
  </conditionalFormatting>
  <conditionalFormatting sqref="M6:N6 M7:N8">
    <cfRule type="containsBlanks" dxfId="167" priority="8">
      <formula>LEN(TRIM(C6))=0</formula>
    </cfRule>
  </conditionalFormatting>
  <conditionalFormatting sqref="J10:L10 J11:L11 J12:L12">
    <cfRule type="containsBlanks" dxfId="166" priority="7">
      <formula>LEN(TRIM(C6))=0</formula>
    </cfRule>
  </conditionalFormatting>
  <conditionalFormatting sqref="J6:L6 J7:L7 J8:L8">
    <cfRule type="containsBlanks" dxfId="165" priority="6">
      <formula>LEN(TRIM(C6))=0</formula>
    </cfRule>
  </conditionalFormatting>
  <conditionalFormatting sqref="E10:G10 E11:G11 E12:G12">
    <cfRule type="containsBlanks" dxfId="164" priority="5">
      <formula>LEN(TRIM(C6))=0</formula>
    </cfRule>
  </conditionalFormatting>
  <conditionalFormatting sqref="H22:N22">
    <cfRule type="containsBlanks" dxfId="163" priority="4">
      <formula>LEN(TRIM(H17))=0</formula>
    </cfRule>
  </conditionalFormatting>
  <conditionalFormatting sqref="H22:N22">
    <cfRule type="containsBlanks" dxfId="162" priority="3">
      <formula>LEN(TRIM(H17))=0</formula>
    </cfRule>
  </conditionalFormatting>
  <conditionalFormatting sqref="C6:N6 C7:D8 H7:N8 C10:N12 E7:G7 E8:G8">
    <cfRule type="containsBlanks" dxfId="161" priority="2">
      <formula>LEN(TRIM(C6))=0</formula>
    </cfRule>
  </conditionalFormatting>
  <conditionalFormatting sqref="C6:N6 C7:D8 H7:N8 C10:N12 E7:G7 E8:G8">
    <cfRule type="notContainsBlanks" dxfId="160"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scale="24" orientation="landscape" useFirstPageNumber="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209</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70"/>
      <c r="E10" s="70"/>
      <c r="F10" s="70"/>
      <c r="G10" s="70"/>
      <c r="H10" s="70"/>
      <c r="I10" s="70"/>
      <c r="J10" s="70"/>
      <c r="K10" s="70"/>
      <c r="L10" s="71"/>
      <c r="M10" s="71"/>
      <c r="N10" s="71"/>
      <c r="O10" s="45"/>
      <c r="P10" s="45"/>
      <c r="Q10" s="47"/>
      <c r="R10" s="47"/>
      <c r="S10" s="47"/>
      <c r="T10" s="47"/>
      <c r="U10" s="47"/>
    </row>
    <row r="11" spans="1:21" ht="27" customHeight="1" x14ac:dyDescent="0.25">
      <c r="A11" s="137"/>
      <c r="B11" s="56" t="s">
        <v>98</v>
      </c>
      <c r="C11" s="57"/>
      <c r="D11" s="70"/>
      <c r="E11" s="70"/>
      <c r="F11" s="70"/>
      <c r="G11" s="70"/>
      <c r="H11" s="70"/>
      <c r="I11" s="70"/>
      <c r="J11" s="70"/>
      <c r="K11" s="70"/>
      <c r="L11" s="71"/>
      <c r="M11" s="71"/>
      <c r="N11" s="71"/>
      <c r="O11" s="45"/>
      <c r="P11" s="45"/>
      <c r="Q11" s="47"/>
      <c r="R11" s="47"/>
      <c r="S11" s="47"/>
      <c r="T11" s="47"/>
      <c r="U11" s="47"/>
    </row>
    <row r="12" spans="1:21" ht="27" customHeight="1" x14ac:dyDescent="0.25">
      <c r="A12" s="137"/>
      <c r="B12" s="56" t="s">
        <v>99</v>
      </c>
      <c r="C12" s="57"/>
      <c r="D12" s="70"/>
      <c r="E12" s="70"/>
      <c r="F12" s="70"/>
      <c r="G12" s="70"/>
      <c r="H12" s="70"/>
      <c r="I12" s="70"/>
      <c r="J12" s="70"/>
      <c r="K12" s="70"/>
      <c r="L12" s="71"/>
      <c r="M12" s="71"/>
      <c r="N12" s="7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S4Dxe+15AsUJZCGMYEIFJaMxSKF4PrnFj6/k66e0YyUZEpIEOhmyPUt6peESI/hqOnEKX5emIlrTpz1ZVVmd7g==" saltValue="M6k0kuIgfrIND8T7/0gzNw==" spinCount="100000" sheet="1" objects="1" scenarios="1"/>
  <protectedRanges>
    <protectedRange algorithmName="SHA-512" hashValue="CG5Oyo0ARN0wWgnX1PH/Be36rxhp10BMfZrexmkSSeAaxVhgN2MicBM+W/DX722Lu+jCasZBIkn200M4Fsh0FQ==" saltValue="N9RG10YwuyrX87LJRDzC+A==" spinCount="100000" sqref="C6:N8" name="TUL"/>
    <protectedRange algorithmName="SHA-512" hashValue="95h8N34PvlEpM5OUrgOgEG7m1dO5GdRVUbmBlOPwA2KRNEgJJHbeevkI77+dVVrai2yh0OTefH4Zept5FDod8A==" saltValue="MhBmLPgfGyBNxxE2XL+C6g==" spinCount="100000" sqref="C10:N12" name="TUL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59" priority="7">
      <formula>LEN(TRIM(H17))&gt;0</formula>
    </cfRule>
  </conditionalFormatting>
  <conditionalFormatting sqref="A18:N18">
    <cfRule type="containsBlanks" dxfId="158" priority="6">
      <formula>LEN(TRIM(A13))=0</formula>
    </cfRule>
  </conditionalFormatting>
  <conditionalFormatting sqref="A18:N18">
    <cfRule type="notContainsBlanks" dxfId="157" priority="5">
      <formula>LEN(TRIM(A13))&gt;0</formula>
    </cfRule>
  </conditionalFormatting>
  <conditionalFormatting sqref="H22:N22">
    <cfRule type="containsBlanks" dxfId="156" priority="4">
      <formula>LEN(TRIM(H17))=0</formula>
    </cfRule>
  </conditionalFormatting>
  <conditionalFormatting sqref="H22:N22">
    <cfRule type="containsBlanks" dxfId="155" priority="3">
      <formula>LEN(TRIM(H17))=0</formula>
    </cfRule>
  </conditionalFormatting>
  <conditionalFormatting sqref="C6:N8 C10:N12">
    <cfRule type="containsBlanks" dxfId="154" priority="2">
      <formula>LEN(TRIM(C6))=0</formula>
    </cfRule>
  </conditionalFormatting>
  <conditionalFormatting sqref="C6:N8 C10:N12">
    <cfRule type="notContainsBlanks" dxfId="153"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210</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80"/>
      <c r="D6" s="81"/>
      <c r="E6" s="81"/>
      <c r="F6" s="81"/>
      <c r="G6" s="81"/>
      <c r="H6" s="81"/>
      <c r="I6" s="81"/>
      <c r="J6" s="81"/>
      <c r="K6" s="81"/>
      <c r="L6" s="81"/>
      <c r="M6" s="81"/>
      <c r="N6" s="81"/>
      <c r="O6" s="45"/>
      <c r="P6" s="45"/>
      <c r="Q6" s="47"/>
      <c r="R6" s="47"/>
      <c r="S6" s="47"/>
      <c r="T6" s="47"/>
      <c r="U6" s="47"/>
    </row>
    <row r="7" spans="1:21" ht="27" customHeight="1" x14ac:dyDescent="0.25">
      <c r="A7" s="108"/>
      <c r="B7" s="56" t="s">
        <v>98</v>
      </c>
      <c r="C7" s="80"/>
      <c r="D7" s="81"/>
      <c r="E7" s="81"/>
      <c r="F7" s="81"/>
      <c r="G7" s="81"/>
      <c r="H7" s="81"/>
      <c r="I7" s="81"/>
      <c r="J7" s="81"/>
      <c r="K7" s="81"/>
      <c r="L7" s="81"/>
      <c r="M7" s="81"/>
      <c r="N7" s="81"/>
      <c r="O7" s="45"/>
      <c r="P7" s="45"/>
      <c r="Q7" s="47"/>
      <c r="R7" s="47"/>
      <c r="S7" s="47"/>
      <c r="T7" s="47"/>
      <c r="U7" s="47"/>
    </row>
    <row r="8" spans="1:21" ht="27" customHeight="1" x14ac:dyDescent="0.25">
      <c r="A8" s="108"/>
      <c r="B8" s="56" t="s">
        <v>99</v>
      </c>
      <c r="C8" s="80"/>
      <c r="D8" s="81"/>
      <c r="E8" s="81"/>
      <c r="F8" s="81"/>
      <c r="G8" s="81"/>
      <c r="H8" s="81"/>
      <c r="I8" s="81"/>
      <c r="J8" s="81"/>
      <c r="K8" s="81"/>
      <c r="L8" s="81"/>
      <c r="M8" s="81"/>
      <c r="N8" s="81"/>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80"/>
      <c r="D10" s="82"/>
      <c r="E10" s="81"/>
      <c r="F10" s="81"/>
      <c r="G10" s="81"/>
      <c r="H10" s="82"/>
      <c r="I10" s="82"/>
      <c r="J10" s="81"/>
      <c r="K10" s="81"/>
      <c r="L10" s="81"/>
      <c r="M10" s="81"/>
      <c r="N10" s="81"/>
      <c r="O10" s="45"/>
      <c r="P10" s="45"/>
      <c r="Q10" s="47"/>
      <c r="R10" s="47"/>
      <c r="S10" s="47"/>
      <c r="T10" s="47"/>
      <c r="U10" s="47"/>
    </row>
    <row r="11" spans="1:21" ht="27" customHeight="1" x14ac:dyDescent="0.25">
      <c r="A11" s="137"/>
      <c r="B11" s="56" t="s">
        <v>98</v>
      </c>
      <c r="C11" s="80"/>
      <c r="D11" s="82"/>
      <c r="E11" s="81"/>
      <c r="F11" s="81"/>
      <c r="G11" s="81"/>
      <c r="H11" s="82"/>
      <c r="I11" s="82"/>
      <c r="J11" s="81"/>
      <c r="K11" s="81"/>
      <c r="L11" s="81"/>
      <c r="M11" s="81"/>
      <c r="N11" s="81"/>
      <c r="O11" s="45"/>
      <c r="P11" s="45"/>
      <c r="Q11" s="47"/>
      <c r="R11" s="47"/>
      <c r="S11" s="47"/>
      <c r="T11" s="47"/>
      <c r="U11" s="47"/>
    </row>
    <row r="12" spans="1:21" ht="27" customHeight="1" x14ac:dyDescent="0.25">
      <c r="A12" s="137"/>
      <c r="B12" s="56" t="s">
        <v>99</v>
      </c>
      <c r="C12" s="80"/>
      <c r="D12" s="82"/>
      <c r="E12" s="81"/>
      <c r="F12" s="81"/>
      <c r="G12" s="81"/>
      <c r="H12" s="82"/>
      <c r="I12" s="82"/>
      <c r="J12" s="81"/>
      <c r="K12" s="81"/>
      <c r="L12" s="81"/>
      <c r="M12" s="81"/>
      <c r="N12" s="81"/>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ihAEhIVe04azqA5RCPlueyM54+seG02hpBuJkY4RAg8dGXM5qVWK+w8bBpDXCPaGNY49+I4Oa0r1EdnbRCZH0w==" saltValue="bKOhz9dA0/yR9YXjIPa7vg==" spinCount="100000" sheet="1" objects="1" scenarios="1"/>
  <protectedRanges>
    <protectedRange algorithmName="SHA-512" hashValue="OrjA17Tsz9t4YGenElI4VghP8VoITi5nXj6uCCqwhiIEAlVhv5Mm6brYJqeU9jkKkY47dt+LbJTKdw0KJ5cdvA==" saltValue="jiJLy/iEKmAcC9jPf57hwA==" spinCount="100000" sqref="C6:N8" name="CHER"/>
    <protectedRange algorithmName="SHA-512" hashValue="yk99blDxCBpCCgjjBXUeqlqi9t9IjZkMhkP9XGvrXTUEaQhV4Yq7j9AeJ6rFWjmvXpu6J+cGCoNNb9MjzescWQ==" saltValue="rcRButuHy3U082KfhGNzQg==" spinCount="100000" sqref="C10:N12" name="CHE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52" priority="15">
      <formula>LEN(TRIM(H17))&gt;0</formula>
    </cfRule>
  </conditionalFormatting>
  <conditionalFormatting sqref="A18:N18">
    <cfRule type="containsBlanks" dxfId="151" priority="14">
      <formula>LEN(TRIM(A13))=0</formula>
    </cfRule>
  </conditionalFormatting>
  <conditionalFormatting sqref="M10:N10 M11:N11 M12:N12">
    <cfRule type="notContainsBlanks" dxfId="150" priority="13">
      <formula>LEN(TRIM(C6))&gt;0</formula>
    </cfRule>
  </conditionalFormatting>
  <conditionalFormatting sqref="J10:L10 J11:L11 J12:L12">
    <cfRule type="notContainsBlanks" dxfId="149" priority="12">
      <formula>LEN(TRIM(C6))&gt;0</formula>
    </cfRule>
  </conditionalFormatting>
  <conditionalFormatting sqref="J6:L6 J7:L7 J8:L8">
    <cfRule type="notContainsBlanks" dxfId="148" priority="11">
      <formula>LEN(TRIM(C6))&gt;0</formula>
    </cfRule>
  </conditionalFormatting>
  <conditionalFormatting sqref="E10:G10 E11:G11 E12:G12">
    <cfRule type="notContainsBlanks" dxfId="147" priority="10">
      <formula>LEN(TRIM(C6))&gt;0</formula>
    </cfRule>
  </conditionalFormatting>
  <conditionalFormatting sqref="A18:N18">
    <cfRule type="notContainsBlanks" dxfId="146" priority="9">
      <formula>LEN(TRIM(A13))&gt;0</formula>
    </cfRule>
  </conditionalFormatting>
  <conditionalFormatting sqref="M10:N10 M11:N11 M12:N12">
    <cfRule type="containsBlanks" dxfId="145" priority="8">
      <formula>LEN(TRIM(C6))=0</formula>
    </cfRule>
  </conditionalFormatting>
  <conditionalFormatting sqref="J10:L10 J11:L11 J12:L12">
    <cfRule type="containsBlanks" dxfId="144" priority="7">
      <formula>LEN(TRIM(C6))=0</formula>
    </cfRule>
  </conditionalFormatting>
  <conditionalFormatting sqref="J6:L6 J7:L7 J8:L8">
    <cfRule type="containsBlanks" dxfId="143" priority="6">
      <formula>LEN(TRIM(C6))=0</formula>
    </cfRule>
  </conditionalFormatting>
  <conditionalFormatting sqref="E10:G10 E11:G11 E12:G12">
    <cfRule type="containsBlanks" dxfId="142" priority="5">
      <formula>LEN(TRIM(C6))=0</formula>
    </cfRule>
  </conditionalFormatting>
  <conditionalFormatting sqref="H22:N22">
    <cfRule type="containsBlanks" dxfId="141" priority="4">
      <formula>LEN(TRIM(H17))=0</formula>
    </cfRule>
  </conditionalFormatting>
  <conditionalFormatting sqref="H22:N22">
    <cfRule type="containsBlanks" dxfId="140" priority="3">
      <formula>LEN(TRIM(H17))=0</formula>
    </cfRule>
  </conditionalFormatting>
  <conditionalFormatting sqref="C6:N6 C7:D8 H7:L8 C10:N12 E7:G7 E8:G8 M7:N7 M8:N8">
    <cfRule type="containsBlanks" dxfId="139" priority="2">
      <formula>LEN(TRIM(C6))=0</formula>
    </cfRule>
  </conditionalFormatting>
  <conditionalFormatting sqref="C6:N6 C7:D8 H7:L8 C10:N12 E7:G7 E8:G8 M7:N7 M8:N8">
    <cfRule type="notContainsBlanks" dxfId="138"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abSelected="1" topLeftCell="A15" zoomScale="70" workbookViewId="0">
      <selection activeCell="H22" sqref="H22:I22"/>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211</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2</v>
      </c>
      <c r="D6" s="67">
        <v>2</v>
      </c>
      <c r="E6" s="58">
        <v>0</v>
      </c>
      <c r="F6" s="58">
        <v>0</v>
      </c>
      <c r="G6" s="58">
        <v>0</v>
      </c>
      <c r="H6" s="67">
        <v>2</v>
      </c>
      <c r="I6" s="67">
        <v>0</v>
      </c>
      <c r="J6" s="58">
        <v>0</v>
      </c>
      <c r="K6" s="58">
        <v>0</v>
      </c>
      <c r="L6" s="58">
        <v>0</v>
      </c>
      <c r="M6" s="58">
        <v>0</v>
      </c>
      <c r="N6" s="58">
        <v>1</v>
      </c>
      <c r="O6" s="45"/>
      <c r="P6" s="45"/>
      <c r="Q6" s="47"/>
      <c r="R6" s="47"/>
      <c r="S6" s="47"/>
      <c r="T6" s="47"/>
      <c r="U6" s="47"/>
    </row>
    <row r="7" spans="1:21" ht="27" customHeight="1" x14ac:dyDescent="0.25">
      <c r="A7" s="108"/>
      <c r="B7" s="56" t="s">
        <v>98</v>
      </c>
      <c r="C7" s="57">
        <v>0</v>
      </c>
      <c r="D7" s="67">
        <v>0</v>
      </c>
      <c r="E7" s="58">
        <v>0</v>
      </c>
      <c r="F7" s="58">
        <v>0</v>
      </c>
      <c r="G7" s="58">
        <v>0</v>
      </c>
      <c r="H7" s="67">
        <v>0</v>
      </c>
      <c r="I7" s="67">
        <v>0</v>
      </c>
      <c r="J7" s="58">
        <v>0</v>
      </c>
      <c r="K7" s="58">
        <v>0</v>
      </c>
      <c r="L7" s="58">
        <v>0</v>
      </c>
      <c r="M7" s="58">
        <v>0</v>
      </c>
      <c r="N7" s="58">
        <v>0</v>
      </c>
      <c r="O7" s="45"/>
      <c r="P7" s="45"/>
      <c r="Q7" s="47"/>
      <c r="R7" s="47"/>
      <c r="S7" s="47"/>
      <c r="T7" s="47"/>
      <c r="U7" s="47"/>
    </row>
    <row r="8" spans="1:21" ht="27" customHeight="1" x14ac:dyDescent="0.25">
      <c r="A8" s="108"/>
      <c r="B8" s="56" t="s">
        <v>99</v>
      </c>
      <c r="C8" s="57">
        <v>1</v>
      </c>
      <c r="D8" s="67">
        <v>1</v>
      </c>
      <c r="E8" s="58">
        <v>0</v>
      </c>
      <c r="F8" s="58">
        <v>0</v>
      </c>
      <c r="G8" s="58">
        <v>0</v>
      </c>
      <c r="H8" s="67">
        <v>1</v>
      </c>
      <c r="I8" s="67">
        <v>0</v>
      </c>
      <c r="J8" s="58">
        <v>0</v>
      </c>
      <c r="K8" s="58">
        <v>0</v>
      </c>
      <c r="L8" s="58">
        <v>0</v>
      </c>
      <c r="M8" s="58">
        <v>0</v>
      </c>
      <c r="N8" s="58">
        <v>0</v>
      </c>
      <c r="O8" s="45"/>
      <c r="P8" s="45"/>
      <c r="Q8" s="47"/>
      <c r="R8" s="47"/>
      <c r="S8" s="47"/>
      <c r="T8" s="47"/>
      <c r="U8" s="47"/>
    </row>
    <row r="9" spans="1:21" ht="27" customHeight="1" x14ac:dyDescent="0.25">
      <c r="A9" s="108"/>
      <c r="B9" s="60" t="s">
        <v>112</v>
      </c>
      <c r="C9" s="61">
        <f>SUM(C6:C8)</f>
        <v>3</v>
      </c>
      <c r="D9" s="61">
        <f t="shared" ref="D9:N9" si="0">SUM(D6:D8)</f>
        <v>3</v>
      </c>
      <c r="E9" s="61">
        <f t="shared" si="0"/>
        <v>0</v>
      </c>
      <c r="F9" s="61">
        <f t="shared" si="0"/>
        <v>0</v>
      </c>
      <c r="G9" s="61">
        <f t="shared" si="0"/>
        <v>0</v>
      </c>
      <c r="H9" s="61">
        <f t="shared" si="0"/>
        <v>3</v>
      </c>
      <c r="I9" s="61">
        <f t="shared" si="0"/>
        <v>0</v>
      </c>
      <c r="J9" s="61">
        <f t="shared" si="0"/>
        <v>0</v>
      </c>
      <c r="K9" s="61">
        <f t="shared" si="0"/>
        <v>0</v>
      </c>
      <c r="L9" s="61">
        <f>SUM(L6:L8)</f>
        <v>0</v>
      </c>
      <c r="M9" s="61">
        <f t="shared" si="0"/>
        <v>0</v>
      </c>
      <c r="N9" s="61">
        <f t="shared" si="0"/>
        <v>1</v>
      </c>
      <c r="O9" s="45"/>
      <c r="P9" s="45"/>
      <c r="Q9" s="47"/>
      <c r="R9" s="47"/>
      <c r="S9" s="47"/>
      <c r="T9" s="47"/>
      <c r="U9" s="47"/>
    </row>
    <row r="10" spans="1:21" ht="27" customHeight="1" x14ac:dyDescent="0.25">
      <c r="A10" s="137" t="s">
        <v>113</v>
      </c>
      <c r="B10" s="56" t="s">
        <v>107</v>
      </c>
      <c r="C10" s="57">
        <v>27</v>
      </c>
      <c r="D10" s="67">
        <v>27</v>
      </c>
      <c r="E10" s="58">
        <v>0</v>
      </c>
      <c r="F10" s="58">
        <v>0</v>
      </c>
      <c r="G10" s="58">
        <v>0</v>
      </c>
      <c r="H10" s="67">
        <v>27</v>
      </c>
      <c r="I10" s="67">
        <v>4</v>
      </c>
      <c r="J10" s="58">
        <v>0</v>
      </c>
      <c r="K10" s="58">
        <v>0</v>
      </c>
      <c r="L10" s="58">
        <v>0</v>
      </c>
      <c r="M10" s="58">
        <v>0</v>
      </c>
      <c r="N10" s="58">
        <v>0</v>
      </c>
      <c r="O10" s="45"/>
      <c r="P10" s="45"/>
      <c r="Q10" s="47"/>
      <c r="R10" s="47"/>
      <c r="S10" s="47"/>
      <c r="T10" s="47"/>
      <c r="U10" s="47"/>
    </row>
    <row r="11" spans="1:21" ht="27" customHeight="1" x14ac:dyDescent="0.25">
      <c r="A11" s="137"/>
      <c r="B11" s="56" t="s">
        <v>98</v>
      </c>
      <c r="C11" s="57">
        <v>0</v>
      </c>
      <c r="D11" s="67">
        <v>0</v>
      </c>
      <c r="E11" s="58">
        <v>0</v>
      </c>
      <c r="F11" s="58">
        <v>0</v>
      </c>
      <c r="G11" s="58">
        <v>0</v>
      </c>
      <c r="H11" s="67">
        <v>0</v>
      </c>
      <c r="I11" s="67">
        <v>0</v>
      </c>
      <c r="J11" s="58">
        <v>0</v>
      </c>
      <c r="K11" s="58">
        <v>0</v>
      </c>
      <c r="L11" s="58">
        <v>0</v>
      </c>
      <c r="M11" s="58">
        <v>0</v>
      </c>
      <c r="N11" s="58">
        <v>0</v>
      </c>
      <c r="O11" s="45"/>
      <c r="P11" s="45"/>
      <c r="Q11" s="47"/>
      <c r="R11" s="47"/>
      <c r="S11" s="47"/>
      <c r="T11" s="47"/>
      <c r="U11" s="47"/>
    </row>
    <row r="12" spans="1:21" ht="27" customHeight="1" x14ac:dyDescent="0.25">
      <c r="A12" s="137"/>
      <c r="B12" s="56" t="s">
        <v>99</v>
      </c>
      <c r="C12" s="57">
        <v>4</v>
      </c>
      <c r="D12" s="67">
        <v>4</v>
      </c>
      <c r="E12" s="58">
        <v>0</v>
      </c>
      <c r="F12" s="58">
        <v>0</v>
      </c>
      <c r="G12" s="58">
        <v>0</v>
      </c>
      <c r="H12" s="67">
        <v>4</v>
      </c>
      <c r="I12" s="67">
        <v>0</v>
      </c>
      <c r="J12" s="58">
        <v>0</v>
      </c>
      <c r="K12" s="58">
        <v>0</v>
      </c>
      <c r="L12" s="58">
        <v>0</v>
      </c>
      <c r="M12" s="58">
        <v>0</v>
      </c>
      <c r="N12" s="58">
        <v>0</v>
      </c>
      <c r="O12" s="45"/>
      <c r="P12" s="45"/>
      <c r="Q12" s="47"/>
      <c r="R12" s="47"/>
      <c r="S12" s="47"/>
      <c r="T12" s="47"/>
      <c r="U12" s="47"/>
    </row>
    <row r="13" spans="1:21" ht="24.75" customHeight="1" x14ac:dyDescent="0.25">
      <c r="A13" s="137"/>
      <c r="B13" s="60" t="s">
        <v>114</v>
      </c>
      <c r="C13" s="68">
        <f>SUM(C10:C12)</f>
        <v>31</v>
      </c>
      <c r="D13" s="68">
        <f t="shared" ref="D13:N13" si="1">SUM(D10:D12)</f>
        <v>31</v>
      </c>
      <c r="E13" s="68">
        <f t="shared" si="1"/>
        <v>0</v>
      </c>
      <c r="F13" s="68">
        <f t="shared" si="1"/>
        <v>0</v>
      </c>
      <c r="G13" s="68">
        <f t="shared" si="1"/>
        <v>0</v>
      </c>
      <c r="H13" s="68">
        <f t="shared" si="1"/>
        <v>31</v>
      </c>
      <c r="I13" s="68">
        <f t="shared" si="1"/>
        <v>4</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34</v>
      </c>
      <c r="D14" s="69">
        <f t="shared" ref="D14:N14" si="2">SUM(D9+D13)</f>
        <v>34</v>
      </c>
      <c r="E14" s="69">
        <f t="shared" si="2"/>
        <v>0</v>
      </c>
      <c r="F14" s="69">
        <f t="shared" si="2"/>
        <v>0</v>
      </c>
      <c r="G14" s="69">
        <f t="shared" si="2"/>
        <v>0</v>
      </c>
      <c r="H14" s="69">
        <f t="shared" si="2"/>
        <v>34</v>
      </c>
      <c r="I14" s="69">
        <f t="shared" si="2"/>
        <v>4</v>
      </c>
      <c r="J14" s="69">
        <f t="shared" si="2"/>
        <v>0</v>
      </c>
      <c r="K14" s="69">
        <f t="shared" si="2"/>
        <v>0</v>
      </c>
      <c r="L14" s="69">
        <f t="shared" si="2"/>
        <v>0</v>
      </c>
      <c r="M14" s="69">
        <f t="shared" si="2"/>
        <v>0</v>
      </c>
      <c r="N14" s="69">
        <f t="shared" si="2"/>
        <v>1</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v>0</v>
      </c>
      <c r="B18" s="163"/>
      <c r="C18" s="162">
        <v>0</v>
      </c>
      <c r="D18" s="164"/>
      <c r="E18" s="163"/>
      <c r="F18" s="162">
        <v>0</v>
      </c>
      <c r="G18" s="164"/>
      <c r="H18" s="163"/>
      <c r="I18" s="162">
        <v>0</v>
      </c>
      <c r="J18" s="164"/>
      <c r="K18" s="163"/>
      <c r="L18" s="162">
        <v>0</v>
      </c>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c r="I22" s="130"/>
      <c r="J22" s="131"/>
      <c r="K22" s="132"/>
      <c r="L22" s="133"/>
      <c r="M22" s="134"/>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219cY6jc3ARrN6dwiZLcqmqAGSUIGLk75mJ23vV7WF/G4nFWE7jCQJK1V6VaA7PrxMD+GleoZ8np+h2l6z1dhA==" saltValue="Foc1ji9/JLmhxI8HWjb0OQ==" spinCount="100000" sheet="1" objects="1" scenarios="1"/>
  <protectedRanges>
    <protectedRange algorithmName="SHA-512" hashValue="RKmlJEq7ps7Zn6qwQfx5yJDEHK73cnXEbal5BKsPD4VArESUCnK36xOr/i4mffxgPQuOuWRHuVAZDSZuZk1Q3Q==" saltValue="ThL1Qr2yFpF4mkpI0Zyiow==" spinCount="100000" sqref="C6:N8" name="CHIST"/>
    <protectedRange algorithmName="SHA-512" hashValue="ulIib3PElYmm1sntxF7XehXJ0dVbPCRo4YYSh3TDEAAw/Jb5qyODbhusrDNIoLSz7GHYsECE+CzYxmvh2urujw==" saltValue="hHhbkTuVUOXZo+WlXPgiXQ==" spinCount="100000" sqref="C10:N12" name="CHIST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137" priority="154">
      <formula>LEN(TRIM(H17))&gt;0</formula>
    </cfRule>
  </conditionalFormatting>
  <conditionalFormatting sqref="A18:N18">
    <cfRule type="containsBlanks" dxfId="136" priority="153">
      <formula>LEN(TRIM(A13))=0</formula>
    </cfRule>
  </conditionalFormatting>
  <conditionalFormatting sqref="L10:L12">
    <cfRule type="notContainsBlanks" dxfId="135" priority="152">
      <formula>LEN(TRIM(C6))&gt;0</formula>
    </cfRule>
  </conditionalFormatting>
  <conditionalFormatting sqref="L6:L8">
    <cfRule type="notContainsBlanks" dxfId="134" priority="151">
      <formula>LEN(TRIM(C6))&gt;0</formula>
    </cfRule>
  </conditionalFormatting>
  <conditionalFormatting sqref="K10:K12">
    <cfRule type="notContainsBlanks" dxfId="133" priority="150">
      <formula>LEN(TRIM(C6))&gt;0</formula>
    </cfRule>
  </conditionalFormatting>
  <conditionalFormatting sqref="K6:K8">
    <cfRule type="notContainsBlanks" dxfId="132" priority="149">
      <formula>LEN(TRIM(C6))&gt;0</formula>
    </cfRule>
  </conditionalFormatting>
  <conditionalFormatting sqref="J10:J12">
    <cfRule type="notContainsBlanks" dxfId="131" priority="148">
      <formula>LEN(TRIM(C6))&gt;0</formula>
    </cfRule>
  </conditionalFormatting>
  <conditionalFormatting sqref="J6:J8">
    <cfRule type="notContainsBlanks" dxfId="130" priority="147">
      <formula>LEN(TRIM(C6))&gt;0</formula>
    </cfRule>
  </conditionalFormatting>
  <conditionalFormatting sqref="G10:G12">
    <cfRule type="notContainsBlanks" dxfId="129" priority="146">
      <formula>LEN(TRIM(C6))&gt;0</formula>
    </cfRule>
  </conditionalFormatting>
  <conditionalFormatting sqref="G6:G8">
    <cfRule type="notContainsBlanks" dxfId="128" priority="145">
      <formula>LEN(TRIM(C6))&gt;0</formula>
    </cfRule>
  </conditionalFormatting>
  <conditionalFormatting sqref="N10:N12">
    <cfRule type="notContainsBlanks" dxfId="127" priority="144">
      <formula>LEN(TRIM(C6))&gt;0</formula>
    </cfRule>
  </conditionalFormatting>
  <conditionalFormatting sqref="M10:M12">
    <cfRule type="notContainsBlanks" dxfId="126" priority="143">
      <formula>LEN(TRIM(C6))&gt;0</formula>
    </cfRule>
  </conditionalFormatting>
  <conditionalFormatting sqref="N6:N8">
    <cfRule type="notContainsBlanks" dxfId="125" priority="142">
      <formula>LEN(TRIM(C6))&gt;0</formula>
    </cfRule>
  </conditionalFormatting>
  <conditionalFormatting sqref="M6:M8">
    <cfRule type="notContainsBlanks" dxfId="124" priority="141">
      <formula>LEN(TRIM(C6))&gt;0</formula>
    </cfRule>
  </conditionalFormatting>
  <conditionalFormatting sqref="H22:N22">
    <cfRule type="containsBlanks" dxfId="123" priority="140">
      <formula>LEN(TRIM(H17))=0</formula>
    </cfRule>
  </conditionalFormatting>
  <conditionalFormatting sqref="L10:L12">
    <cfRule type="containsBlanks" dxfId="122" priority="139">
      <formula>LEN(TRIM(C6))=0</formula>
    </cfRule>
  </conditionalFormatting>
  <conditionalFormatting sqref="L10:L12">
    <cfRule type="containsBlanks" dxfId="121" priority="138">
      <formula>LEN(TRIM(C6))=0</formula>
    </cfRule>
  </conditionalFormatting>
  <conditionalFormatting sqref="L10:L12">
    <cfRule type="containsBlanks" dxfId="120" priority="137">
      <formula>LEN(TRIM(C6))=0</formula>
    </cfRule>
  </conditionalFormatting>
  <conditionalFormatting sqref="L6:L8">
    <cfRule type="containsBlanks" dxfId="119" priority="136">
      <formula>LEN(TRIM(C6))=0</formula>
    </cfRule>
  </conditionalFormatting>
  <conditionalFormatting sqref="L6:L8">
    <cfRule type="containsBlanks" dxfId="118" priority="135">
      <formula>LEN(TRIM(C6))=0</formula>
    </cfRule>
  </conditionalFormatting>
  <conditionalFormatting sqref="L6:L8">
    <cfRule type="containsBlanks" dxfId="117" priority="134">
      <formula>LEN(TRIM(C6))=0</formula>
    </cfRule>
  </conditionalFormatting>
  <conditionalFormatting sqref="K10:K12">
    <cfRule type="containsBlanks" dxfId="116" priority="133">
      <formula>LEN(TRIM(C6))=0</formula>
    </cfRule>
  </conditionalFormatting>
  <conditionalFormatting sqref="K10:K12">
    <cfRule type="containsBlanks" dxfId="115" priority="132">
      <formula>LEN(TRIM(C6))=0</formula>
    </cfRule>
  </conditionalFormatting>
  <conditionalFormatting sqref="K10:K12">
    <cfRule type="containsBlanks" dxfId="114" priority="131">
      <formula>LEN(TRIM(C6))=0</formula>
    </cfRule>
  </conditionalFormatting>
  <conditionalFormatting sqref="K6:K8">
    <cfRule type="containsBlanks" dxfId="113" priority="130">
      <formula>LEN(TRIM(C6))=0</formula>
    </cfRule>
  </conditionalFormatting>
  <conditionalFormatting sqref="K6:K8">
    <cfRule type="containsBlanks" dxfId="112" priority="129">
      <formula>LEN(TRIM(C6))=0</formula>
    </cfRule>
  </conditionalFormatting>
  <conditionalFormatting sqref="K6:K8">
    <cfRule type="containsBlanks" dxfId="111" priority="128">
      <formula>LEN(TRIM(C6))=0</formula>
    </cfRule>
  </conditionalFormatting>
  <conditionalFormatting sqref="J10:J12">
    <cfRule type="containsBlanks" dxfId="110" priority="127">
      <formula>LEN(TRIM(C6))=0</formula>
    </cfRule>
  </conditionalFormatting>
  <conditionalFormatting sqref="J10:J12">
    <cfRule type="containsBlanks" dxfId="109" priority="126">
      <formula>LEN(TRIM(C6))=0</formula>
    </cfRule>
  </conditionalFormatting>
  <conditionalFormatting sqref="J10:J12">
    <cfRule type="containsBlanks" dxfId="108" priority="125">
      <formula>LEN(TRIM(C6))=0</formula>
    </cfRule>
  </conditionalFormatting>
  <conditionalFormatting sqref="J6:J8">
    <cfRule type="containsBlanks" dxfId="107" priority="124">
      <formula>LEN(TRIM(C6))=0</formula>
    </cfRule>
  </conditionalFormatting>
  <conditionalFormatting sqref="J6:J8">
    <cfRule type="containsBlanks" dxfId="106" priority="123">
      <formula>LEN(TRIM(C6))=0</formula>
    </cfRule>
  </conditionalFormatting>
  <conditionalFormatting sqref="J6:J8">
    <cfRule type="containsBlanks" dxfId="105" priority="122">
      <formula>LEN(TRIM(C6))=0</formula>
    </cfRule>
  </conditionalFormatting>
  <conditionalFormatting sqref="I10:I12">
    <cfRule type="containsBlanks" dxfId="104" priority="121">
      <formula>LEN(TRIM(C6))=0</formula>
    </cfRule>
  </conditionalFormatting>
  <conditionalFormatting sqref="I10:I12">
    <cfRule type="containsBlanks" dxfId="103" priority="120">
      <formula>LEN(TRIM(C6))=0</formula>
    </cfRule>
  </conditionalFormatting>
  <conditionalFormatting sqref="I6:I8">
    <cfRule type="containsBlanks" dxfId="102" priority="119">
      <formula>LEN(TRIM(C6))=0</formula>
    </cfRule>
  </conditionalFormatting>
  <conditionalFormatting sqref="I6:I8">
    <cfRule type="containsBlanks" dxfId="101" priority="118">
      <formula>LEN(TRIM(C6))=0</formula>
    </cfRule>
  </conditionalFormatting>
  <conditionalFormatting sqref="G10:G12">
    <cfRule type="containsBlanks" dxfId="100" priority="117">
      <formula>LEN(TRIM(C6))=0</formula>
    </cfRule>
  </conditionalFormatting>
  <conditionalFormatting sqref="G10:G12">
    <cfRule type="containsBlanks" dxfId="99" priority="116">
      <formula>LEN(TRIM(C6))=0</formula>
    </cfRule>
  </conditionalFormatting>
  <conditionalFormatting sqref="G6:G8">
    <cfRule type="containsBlanks" dxfId="98" priority="115">
      <formula>LEN(TRIM(C6))=0</formula>
    </cfRule>
  </conditionalFormatting>
  <conditionalFormatting sqref="G6:G8">
    <cfRule type="containsBlanks" dxfId="97" priority="114">
      <formula>LEN(TRIM(C6))=0</formula>
    </cfRule>
  </conditionalFormatting>
  <conditionalFormatting sqref="H10:H12">
    <cfRule type="containsBlanks" dxfId="96" priority="113">
      <formula>LEN(TRIM(C6))=0</formula>
    </cfRule>
  </conditionalFormatting>
  <conditionalFormatting sqref="E10:E12 F10:F12">
    <cfRule type="containsBlanks" dxfId="95" priority="112">
      <formula>LEN(TRIM(C6))=0</formula>
    </cfRule>
  </conditionalFormatting>
  <conditionalFormatting sqref="D10:D12">
    <cfRule type="containsBlanks" dxfId="94" priority="111">
      <formula>LEN(TRIM(C6))=0</formula>
    </cfRule>
  </conditionalFormatting>
  <conditionalFormatting sqref="H6:H8">
    <cfRule type="containsBlanks" dxfId="93" priority="110">
      <formula>LEN(TRIM(C6))=0</formula>
    </cfRule>
  </conditionalFormatting>
  <conditionalFormatting sqref="D6:D8">
    <cfRule type="containsBlanks" dxfId="92" priority="109">
      <formula>LEN(TRIM(C6))=0</formula>
    </cfRule>
  </conditionalFormatting>
  <conditionalFormatting sqref="N10:N12">
    <cfRule type="containsBlanks" dxfId="91" priority="108">
      <formula>LEN(TRIM(C6))=0</formula>
    </cfRule>
  </conditionalFormatting>
  <conditionalFormatting sqref="M10:M12">
    <cfRule type="containsBlanks" dxfId="90" priority="107">
      <formula>LEN(TRIM(C6))=0</formula>
    </cfRule>
  </conditionalFormatting>
  <conditionalFormatting sqref="N6:N8">
    <cfRule type="containsBlanks" dxfId="89" priority="106">
      <formula>LEN(TRIM(C6))=0</formula>
    </cfRule>
  </conditionalFormatting>
  <conditionalFormatting sqref="M6:M8">
    <cfRule type="containsBlanks" dxfId="88" priority="105">
      <formula>LEN(TRIM(C6))=0</formula>
    </cfRule>
  </conditionalFormatting>
  <conditionalFormatting sqref="F6:F8">
    <cfRule type="containsBlanks" dxfId="87" priority="104">
      <formula>LEN(TRIM(C6))=0</formula>
    </cfRule>
  </conditionalFormatting>
  <conditionalFormatting sqref="L10:L12">
    <cfRule type="containsBlanks" dxfId="86" priority="103">
      <formula>LEN(TRIM(C6))=0</formula>
    </cfRule>
  </conditionalFormatting>
  <conditionalFormatting sqref="L6:L8">
    <cfRule type="containsBlanks" dxfId="85" priority="102">
      <formula>LEN(TRIM(C6))=0</formula>
    </cfRule>
  </conditionalFormatting>
  <conditionalFormatting sqref="K10:K12">
    <cfRule type="containsBlanks" dxfId="84" priority="101">
      <formula>LEN(TRIM(C6))=0</formula>
    </cfRule>
  </conditionalFormatting>
  <conditionalFormatting sqref="K6:K8">
    <cfRule type="containsBlanks" dxfId="83" priority="100">
      <formula>LEN(TRIM(C6))=0</formula>
    </cfRule>
  </conditionalFormatting>
  <conditionalFormatting sqref="J10:J12">
    <cfRule type="containsBlanks" dxfId="82" priority="99">
      <formula>LEN(TRIM(C6))=0</formula>
    </cfRule>
  </conditionalFormatting>
  <conditionalFormatting sqref="J6:J8">
    <cfRule type="containsBlanks" dxfId="81" priority="98">
      <formula>LEN(TRIM(C6))=0</formula>
    </cfRule>
  </conditionalFormatting>
  <conditionalFormatting sqref="G10:G12">
    <cfRule type="containsBlanks" dxfId="80" priority="97">
      <formula>LEN(TRIM(C6))=0</formula>
    </cfRule>
  </conditionalFormatting>
  <conditionalFormatting sqref="G6:G8">
    <cfRule type="containsBlanks" dxfId="79" priority="96">
      <formula>LEN(TRIM(C6))=0</formula>
    </cfRule>
  </conditionalFormatting>
  <conditionalFormatting sqref="N10:N12">
    <cfRule type="containsBlanks" dxfId="78" priority="95">
      <formula>LEN(TRIM(C6))=0</formula>
    </cfRule>
  </conditionalFormatting>
  <conditionalFormatting sqref="M10:M12">
    <cfRule type="containsBlanks" dxfId="77" priority="94">
      <formula>LEN(TRIM(C6))=0</formula>
    </cfRule>
  </conditionalFormatting>
  <conditionalFormatting sqref="N6:N8">
    <cfRule type="containsBlanks" dxfId="76" priority="93">
      <formula>LEN(TRIM(C6))=0</formula>
    </cfRule>
  </conditionalFormatting>
  <conditionalFormatting sqref="M6:M8">
    <cfRule type="containsBlanks" dxfId="75" priority="92">
      <formula>LEN(TRIM(C6))=0</formula>
    </cfRule>
  </conditionalFormatting>
  <conditionalFormatting sqref="L10:L12">
    <cfRule type="containsBlanks" dxfId="74" priority="91">
      <formula>LEN(TRIM(C6))=0</formula>
    </cfRule>
  </conditionalFormatting>
  <conditionalFormatting sqref="L6:L8">
    <cfRule type="containsBlanks" dxfId="73" priority="90">
      <formula>LEN(TRIM(C6))=0</formula>
    </cfRule>
  </conditionalFormatting>
  <conditionalFormatting sqref="K10:K12">
    <cfRule type="containsBlanks" dxfId="72" priority="89">
      <formula>LEN(TRIM(C6))=0</formula>
    </cfRule>
  </conditionalFormatting>
  <conditionalFormatting sqref="K6:K8">
    <cfRule type="containsBlanks" dxfId="71" priority="88">
      <formula>LEN(TRIM(C6))=0</formula>
    </cfRule>
  </conditionalFormatting>
  <conditionalFormatting sqref="J10:J12">
    <cfRule type="containsBlanks" dxfId="70" priority="87">
      <formula>LEN(TRIM(C6))=0</formula>
    </cfRule>
  </conditionalFormatting>
  <conditionalFormatting sqref="J6:J8">
    <cfRule type="containsBlanks" dxfId="69" priority="86">
      <formula>LEN(TRIM(C6))=0</formula>
    </cfRule>
  </conditionalFormatting>
  <conditionalFormatting sqref="G10:G12">
    <cfRule type="containsBlanks" dxfId="68" priority="85">
      <formula>LEN(TRIM(C6))=0</formula>
    </cfRule>
  </conditionalFormatting>
  <conditionalFormatting sqref="G6:G8">
    <cfRule type="containsBlanks" dxfId="67" priority="84">
      <formula>LEN(TRIM(C6))=0</formula>
    </cfRule>
  </conditionalFormatting>
  <conditionalFormatting sqref="N10:N12">
    <cfRule type="containsBlanks" dxfId="66" priority="83">
      <formula>LEN(TRIM(C6))=0</formula>
    </cfRule>
  </conditionalFormatting>
  <conditionalFormatting sqref="M10:M12">
    <cfRule type="containsBlanks" dxfId="65" priority="82">
      <formula>LEN(TRIM(C6))=0</formula>
    </cfRule>
  </conditionalFormatting>
  <conditionalFormatting sqref="N6:N8">
    <cfRule type="containsBlanks" dxfId="64" priority="81">
      <formula>LEN(TRIM(C6))=0</formula>
    </cfRule>
  </conditionalFormatting>
  <conditionalFormatting sqref="M6:M8">
    <cfRule type="containsBlanks" dxfId="63" priority="80">
      <formula>LEN(TRIM(C6))=0</formula>
    </cfRule>
  </conditionalFormatting>
  <conditionalFormatting sqref="L10:L12">
    <cfRule type="notContainsBlanks" dxfId="62" priority="79">
      <formula>LEN(TRIM(C6))&gt;0</formula>
    </cfRule>
  </conditionalFormatting>
  <conditionalFormatting sqref="L10:L12">
    <cfRule type="notContainsBlanks" dxfId="61" priority="78">
      <formula>LEN(TRIM(C6))&gt;0</formula>
    </cfRule>
  </conditionalFormatting>
  <conditionalFormatting sqref="L10:L12">
    <cfRule type="notContainsBlanks" dxfId="60" priority="77">
      <formula>LEN(TRIM(C6))&gt;0</formula>
    </cfRule>
  </conditionalFormatting>
  <conditionalFormatting sqref="L6:L8">
    <cfRule type="notContainsBlanks" dxfId="59" priority="76">
      <formula>LEN(TRIM(C6))&gt;0</formula>
    </cfRule>
  </conditionalFormatting>
  <conditionalFormatting sqref="L6:L8">
    <cfRule type="notContainsBlanks" dxfId="58" priority="75">
      <formula>LEN(TRIM(C6))&gt;0</formula>
    </cfRule>
  </conditionalFormatting>
  <conditionalFormatting sqref="L6:L8">
    <cfRule type="notContainsBlanks" dxfId="57" priority="74">
      <formula>LEN(TRIM(C6))&gt;0</formula>
    </cfRule>
  </conditionalFormatting>
  <conditionalFormatting sqref="K10:K12">
    <cfRule type="notContainsBlanks" dxfId="56" priority="73">
      <formula>LEN(TRIM(C6))&gt;0</formula>
    </cfRule>
  </conditionalFormatting>
  <conditionalFormatting sqref="K10:K12">
    <cfRule type="notContainsBlanks" dxfId="55" priority="72">
      <formula>LEN(TRIM(C6))&gt;0</formula>
    </cfRule>
  </conditionalFormatting>
  <conditionalFormatting sqref="K10:K12">
    <cfRule type="notContainsBlanks" dxfId="54" priority="71">
      <formula>LEN(TRIM(C6))&gt;0</formula>
    </cfRule>
  </conditionalFormatting>
  <conditionalFormatting sqref="K6:K8">
    <cfRule type="notContainsBlanks" dxfId="53" priority="70">
      <formula>LEN(TRIM(C6))&gt;0</formula>
    </cfRule>
  </conditionalFormatting>
  <conditionalFormatting sqref="K6:K8">
    <cfRule type="notContainsBlanks" dxfId="52" priority="69">
      <formula>LEN(TRIM(C6))&gt;0</formula>
    </cfRule>
  </conditionalFormatting>
  <conditionalFormatting sqref="K6:K8">
    <cfRule type="notContainsBlanks" dxfId="51" priority="68">
      <formula>LEN(TRIM(C6))&gt;0</formula>
    </cfRule>
  </conditionalFormatting>
  <conditionalFormatting sqref="J10:J12">
    <cfRule type="notContainsBlanks" dxfId="50" priority="67">
      <formula>LEN(TRIM(C6))&gt;0</formula>
    </cfRule>
  </conditionalFormatting>
  <conditionalFormatting sqref="J10:J12">
    <cfRule type="notContainsBlanks" dxfId="49" priority="66">
      <formula>LEN(TRIM(C6))&gt;0</formula>
    </cfRule>
  </conditionalFormatting>
  <conditionalFormatting sqref="J10:J12">
    <cfRule type="notContainsBlanks" dxfId="48" priority="65">
      <formula>LEN(TRIM(C6))&gt;0</formula>
    </cfRule>
  </conditionalFormatting>
  <conditionalFormatting sqref="J6:J8">
    <cfRule type="notContainsBlanks" dxfId="47" priority="64">
      <formula>LEN(TRIM(C6))&gt;0</formula>
    </cfRule>
  </conditionalFormatting>
  <conditionalFormatting sqref="J6:J8">
    <cfRule type="notContainsBlanks" dxfId="46" priority="63">
      <formula>LEN(TRIM(C6))&gt;0</formula>
    </cfRule>
  </conditionalFormatting>
  <conditionalFormatting sqref="J6:J8">
    <cfRule type="notContainsBlanks" dxfId="45" priority="62">
      <formula>LEN(TRIM(C6))&gt;0</formula>
    </cfRule>
  </conditionalFormatting>
  <conditionalFormatting sqref="I10:I12">
    <cfRule type="notContainsBlanks" dxfId="44" priority="61">
      <formula>LEN(TRIM(C6))&gt;0</formula>
    </cfRule>
  </conditionalFormatting>
  <conditionalFormatting sqref="I10:I12">
    <cfRule type="notContainsBlanks" dxfId="43" priority="60">
      <formula>LEN(TRIM(C6))&gt;0</formula>
    </cfRule>
  </conditionalFormatting>
  <conditionalFormatting sqref="I6:I8">
    <cfRule type="notContainsBlanks" dxfId="42" priority="59">
      <formula>LEN(TRIM(C6))&gt;0</formula>
    </cfRule>
  </conditionalFormatting>
  <conditionalFormatting sqref="I6:I8">
    <cfRule type="notContainsBlanks" dxfId="41" priority="58">
      <formula>LEN(TRIM(C6))&gt;0</formula>
    </cfRule>
  </conditionalFormatting>
  <conditionalFormatting sqref="G10:G12">
    <cfRule type="notContainsBlanks" dxfId="40" priority="57">
      <formula>LEN(TRIM(C6))&gt;0</formula>
    </cfRule>
  </conditionalFormatting>
  <conditionalFormatting sqref="G10:G12">
    <cfRule type="notContainsBlanks" dxfId="39" priority="56">
      <formula>LEN(TRIM(C6))&gt;0</formula>
    </cfRule>
  </conditionalFormatting>
  <conditionalFormatting sqref="G6:G8">
    <cfRule type="notContainsBlanks" dxfId="38" priority="55">
      <formula>LEN(TRIM(C6))&gt;0</formula>
    </cfRule>
  </conditionalFormatting>
  <conditionalFormatting sqref="G6:G8">
    <cfRule type="notContainsBlanks" dxfId="37" priority="54">
      <formula>LEN(TRIM(C6))&gt;0</formula>
    </cfRule>
  </conditionalFormatting>
  <conditionalFormatting sqref="H10:H12">
    <cfRule type="notContainsBlanks" dxfId="36" priority="53">
      <formula>LEN(TRIM(C6))&gt;0</formula>
    </cfRule>
  </conditionalFormatting>
  <conditionalFormatting sqref="E10:E12 F10:F12">
    <cfRule type="notContainsBlanks" dxfId="35" priority="52">
      <formula>LEN(TRIM(C6))&gt;0</formula>
    </cfRule>
  </conditionalFormatting>
  <conditionalFormatting sqref="D10:D12">
    <cfRule type="notContainsBlanks" dxfId="34" priority="51">
      <formula>LEN(TRIM(C6))&gt;0</formula>
    </cfRule>
  </conditionalFormatting>
  <conditionalFormatting sqref="H6:H8">
    <cfRule type="notContainsBlanks" dxfId="33" priority="50">
      <formula>LEN(TRIM(C6))&gt;0</formula>
    </cfRule>
  </conditionalFormatting>
  <conditionalFormatting sqref="D6:D8">
    <cfRule type="notContainsBlanks" dxfId="32" priority="49">
      <formula>LEN(TRIM(C6))&gt;0</formula>
    </cfRule>
  </conditionalFormatting>
  <conditionalFormatting sqref="N10:N12">
    <cfRule type="notContainsBlanks" dxfId="31" priority="48">
      <formula>LEN(TRIM(C6))&gt;0</formula>
    </cfRule>
  </conditionalFormatting>
  <conditionalFormatting sqref="M10:M12">
    <cfRule type="notContainsBlanks" dxfId="30" priority="47">
      <formula>LEN(TRIM(C6))&gt;0</formula>
    </cfRule>
  </conditionalFormatting>
  <conditionalFormatting sqref="N6:N8">
    <cfRule type="notContainsBlanks" dxfId="29" priority="46">
      <formula>LEN(TRIM(C6))&gt;0</formula>
    </cfRule>
  </conditionalFormatting>
  <conditionalFormatting sqref="M6:M8">
    <cfRule type="notContainsBlanks" dxfId="28" priority="45">
      <formula>LEN(TRIM(C6))&gt;0</formula>
    </cfRule>
  </conditionalFormatting>
  <conditionalFormatting sqref="F6:F8">
    <cfRule type="notContainsBlanks" dxfId="27" priority="44">
      <formula>LEN(TRIM(C6))&gt;0</formula>
    </cfRule>
  </conditionalFormatting>
  <conditionalFormatting sqref="L10:L12">
    <cfRule type="notContainsBlanks" dxfId="26" priority="43">
      <formula>LEN(TRIM(C6))&gt;0</formula>
    </cfRule>
  </conditionalFormatting>
  <conditionalFormatting sqref="L6:L8">
    <cfRule type="notContainsBlanks" dxfId="25" priority="42">
      <formula>LEN(TRIM(C6))&gt;0</formula>
    </cfRule>
  </conditionalFormatting>
  <conditionalFormatting sqref="K10:K12">
    <cfRule type="notContainsBlanks" dxfId="24" priority="41">
      <formula>LEN(TRIM(C6))&gt;0</formula>
    </cfRule>
  </conditionalFormatting>
  <conditionalFormatting sqref="K6:K8">
    <cfRule type="notContainsBlanks" dxfId="23" priority="40">
      <formula>LEN(TRIM(C6))&gt;0</formula>
    </cfRule>
  </conditionalFormatting>
  <conditionalFormatting sqref="J10:J12">
    <cfRule type="notContainsBlanks" dxfId="22" priority="39">
      <formula>LEN(TRIM(C6))&gt;0</formula>
    </cfRule>
  </conditionalFormatting>
  <conditionalFormatting sqref="J6:J8">
    <cfRule type="notContainsBlanks" dxfId="21" priority="38">
      <formula>LEN(TRIM(C6))&gt;0</formula>
    </cfRule>
  </conditionalFormatting>
  <conditionalFormatting sqref="G10:G12">
    <cfRule type="notContainsBlanks" dxfId="20" priority="37">
      <formula>LEN(TRIM(C6))&gt;0</formula>
    </cfRule>
  </conditionalFormatting>
  <conditionalFormatting sqref="G6:G8">
    <cfRule type="notContainsBlanks" dxfId="19" priority="36">
      <formula>LEN(TRIM(C6))&gt;0</formula>
    </cfRule>
  </conditionalFormatting>
  <conditionalFormatting sqref="N10:N12">
    <cfRule type="notContainsBlanks" dxfId="18" priority="35">
      <formula>LEN(TRIM(C6))&gt;0</formula>
    </cfRule>
  </conditionalFormatting>
  <conditionalFormatting sqref="M10:M12">
    <cfRule type="notContainsBlanks" dxfId="17" priority="34">
      <formula>LEN(TRIM(C6))&gt;0</formula>
    </cfRule>
  </conditionalFormatting>
  <conditionalFormatting sqref="N6:N8">
    <cfRule type="notContainsBlanks" dxfId="16" priority="33">
      <formula>LEN(TRIM(C6))&gt;0</formula>
    </cfRule>
  </conditionalFormatting>
  <conditionalFormatting sqref="M6:M8">
    <cfRule type="notContainsBlanks" dxfId="15" priority="32">
      <formula>LEN(TRIM(C6))&gt;0</formula>
    </cfRule>
  </conditionalFormatting>
  <conditionalFormatting sqref="F6:F8">
    <cfRule type="notContainsBlanks" dxfId="14" priority="31">
      <formula>LEN(TRIM(C6))&gt;0</formula>
    </cfRule>
  </conditionalFormatting>
  <conditionalFormatting sqref="C6:L8 N6:N8 C10:E12 H10:J12 N10:N12 K10:K12 L10:L12 M10:M12 M6:M8 F10:F12 G10:G12">
    <cfRule type="notContainsBlanks" dxfId="13" priority="18">
      <formula>LEN(TRIM(C6))&gt;0</formula>
    </cfRule>
  </conditionalFormatting>
  <conditionalFormatting sqref="F6:F8">
    <cfRule type="containsBlanks" dxfId="12" priority="8">
      <formula>LEN(TRIM(C6))=0</formula>
    </cfRule>
  </conditionalFormatting>
  <conditionalFormatting sqref="F6:F8">
    <cfRule type="containsBlanks" dxfId="11" priority="6">
      <formula>LEN(TRIM(C6))=0</formula>
    </cfRule>
  </conditionalFormatting>
  <conditionalFormatting sqref="H22:N22">
    <cfRule type="containsBlanks" dxfId="10" priority="4">
      <formula>LEN(TRIM(H17))=0</formula>
    </cfRule>
  </conditionalFormatting>
  <conditionalFormatting sqref="C6:L8 N6:N8 C10:E12 H10:J12 N10:N12 K10:K12 L10:L12 M10:M12 M6:M8 F10:F12 G10:G12">
    <cfRule type="containsBlanks" dxfId="9" priority="3">
      <formula>LEN(TRIM(C6))=0</formula>
    </cfRule>
  </conditionalFormatting>
  <conditionalFormatting sqref="A18:N18">
    <cfRule type="notContainsBlanks" dxfId="8" priority="2">
      <formula>LEN(TRIM(A13))&gt;0</formula>
    </cfRule>
  </conditionalFormatting>
  <conditionalFormatting sqref="F6:F8">
    <cfRule type="notContainsBlanks" dxfId="7" priority="1">
      <formula>LEN(TRIM(C6))&gt;0</formula>
    </cfRule>
  </conditionalFormatting>
  <hyperlinks>
    <hyperlink ref="C20:G20" r:id="rId1" display="https://disk.yandex.ru/i/j5xaOwVYX8vuWA"/>
  </hyperlinks>
  <pageMargins left="0.70078740157480324" right="0.70078740157480324" top="0.75196850393700776" bottom="0.75196850393700776" header="0.3" footer="0.3"/>
  <pageSetup paperSize="9" fitToWidth="0" fitToHeight="0" orientation="landscape" useFirstPageNumber="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election activeCell="A5" sqref="A5"/>
    </sheetView>
  </sheetViews>
  <sheetFormatPr defaultRowHeight="15" x14ac:dyDescent="0.25"/>
  <cols>
    <col min="1" max="1" width="51" bestFit="1" customWidth="1"/>
    <col min="2" max="2" width="21.42578125" customWidth="1"/>
    <col min="3" max="3" width="31.85546875" customWidth="1"/>
  </cols>
  <sheetData>
    <row r="1" spans="1:3" ht="45.6" customHeight="1" x14ac:dyDescent="0.25">
      <c r="A1" s="41" t="s">
        <v>81</v>
      </c>
      <c r="B1" s="42" t="s">
        <v>82</v>
      </c>
      <c r="C1" s="43" t="s">
        <v>83</v>
      </c>
    </row>
    <row r="2" spans="1:3" ht="18.75" x14ac:dyDescent="0.25">
      <c r="A2" s="3" t="s">
        <v>84</v>
      </c>
      <c r="B2" s="3" t="s">
        <v>85</v>
      </c>
      <c r="C2" s="3" t="s">
        <v>86</v>
      </c>
    </row>
    <row r="3" spans="1:3" ht="18.75" x14ac:dyDescent="0.25">
      <c r="A3" s="3" t="s">
        <v>87</v>
      </c>
      <c r="B3" s="3" t="s">
        <v>88</v>
      </c>
      <c r="C3" s="3" t="s">
        <v>89</v>
      </c>
    </row>
    <row r="4" spans="1:3" ht="23.25" x14ac:dyDescent="0.35">
      <c r="A4" s="44"/>
    </row>
    <row r="5" spans="1:3" ht="23.25" x14ac:dyDescent="0.35">
      <c r="A5" s="44"/>
    </row>
    <row r="6" spans="1:3" ht="23.25" x14ac:dyDescent="0.35">
      <c r="A6" s="44"/>
    </row>
  </sheetData>
  <sheetProtection algorithmName="SHA-512" hashValue="2F/Fr5hPLMBxfzJnMxRILKpV/TjeAxCJAS6xLgTk/uk09VI9ltNoflgDW7Rc5EnYPdPwGViyMFS4+BROug46ig==" saltValue="NUhM0OSqvLbQ/Q3Xz1WanA==" spinCount="100000" sheet="1" objects="1" scenarios="1"/>
  <hyperlinks>
    <hyperlink ref="C2" r:id="rId1"/>
    <hyperlink ref="C3" r:id="rId2"/>
  </hyperlinks>
  <pageMargins left="0.7" right="0.7" top="0.75" bottom="0.75" header="0.3" footer="0.3"/>
  <pageSetup paperSize="9"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opLeftCell="A13" zoomScale="70" workbookViewId="0">
      <selection activeCell="M25" sqref="M25"/>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212</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57"/>
      <c r="E6" s="57"/>
      <c r="F6" s="57"/>
      <c r="G6" s="57"/>
      <c r="H6" s="57"/>
      <c r="I6" s="57"/>
      <c r="J6" s="57"/>
      <c r="K6" s="57"/>
      <c r="L6" s="57"/>
      <c r="M6" s="57"/>
      <c r="N6" s="57"/>
      <c r="O6" s="45"/>
      <c r="P6" s="45"/>
      <c r="Q6" s="47"/>
      <c r="R6" s="47"/>
      <c r="S6" s="47"/>
      <c r="T6" s="47"/>
      <c r="U6" s="47"/>
    </row>
    <row r="7" spans="1:21" ht="27" customHeight="1" x14ac:dyDescent="0.25">
      <c r="A7" s="108"/>
      <c r="B7" s="56" t="s">
        <v>98</v>
      </c>
      <c r="C7" s="57"/>
      <c r="D7" s="57"/>
      <c r="E7" s="57"/>
      <c r="F7" s="57"/>
      <c r="G7" s="57"/>
      <c r="H7" s="57"/>
      <c r="I7" s="57"/>
      <c r="J7" s="57"/>
      <c r="K7" s="57"/>
      <c r="L7" s="57"/>
      <c r="M7" s="57"/>
      <c r="N7" s="57"/>
      <c r="O7" s="45"/>
      <c r="P7" s="45"/>
      <c r="Q7" s="47"/>
      <c r="R7" s="47"/>
      <c r="S7" s="47"/>
      <c r="T7" s="47"/>
      <c r="U7" s="47"/>
    </row>
    <row r="8" spans="1:21" ht="27" customHeight="1" x14ac:dyDescent="0.25">
      <c r="A8" s="108"/>
      <c r="B8" s="56" t="s">
        <v>99</v>
      </c>
      <c r="C8" s="57"/>
      <c r="D8" s="57"/>
      <c r="E8" s="57"/>
      <c r="F8" s="57"/>
      <c r="G8" s="57"/>
      <c r="H8" s="57"/>
      <c r="I8" s="57"/>
      <c r="J8" s="57"/>
      <c r="K8" s="57"/>
      <c r="L8" s="57"/>
      <c r="M8" s="57"/>
      <c r="N8" s="57"/>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57"/>
      <c r="E10" s="57"/>
      <c r="F10" s="57"/>
      <c r="G10" s="57"/>
      <c r="H10" s="57"/>
      <c r="I10" s="57"/>
      <c r="J10" s="57"/>
      <c r="K10" s="57"/>
      <c r="L10" s="57"/>
      <c r="M10" s="57"/>
      <c r="N10" s="57"/>
      <c r="O10" s="45"/>
      <c r="P10" s="45"/>
      <c r="Q10" s="47"/>
      <c r="R10" s="47"/>
      <c r="S10" s="47"/>
      <c r="T10" s="47"/>
      <c r="U10" s="47"/>
    </row>
    <row r="11" spans="1:21" ht="27" customHeight="1" x14ac:dyDescent="0.25">
      <c r="A11" s="137"/>
      <c r="B11" s="56" t="s">
        <v>98</v>
      </c>
      <c r="C11" s="57"/>
      <c r="D11" s="57"/>
      <c r="E11" s="57"/>
      <c r="F11" s="57"/>
      <c r="G11" s="57"/>
      <c r="H11" s="57"/>
      <c r="I11" s="57"/>
      <c r="J11" s="57"/>
      <c r="K11" s="57"/>
      <c r="L11" s="57"/>
      <c r="M11" s="57"/>
      <c r="N11" s="57"/>
      <c r="O11" s="45"/>
      <c r="P11" s="45"/>
      <c r="Q11" s="47"/>
      <c r="R11" s="47"/>
      <c r="S11" s="47"/>
      <c r="T11" s="47"/>
      <c r="U11" s="47"/>
    </row>
    <row r="12" spans="1:21" ht="27" customHeight="1" x14ac:dyDescent="0.25">
      <c r="A12" s="137"/>
      <c r="B12" s="56" t="s">
        <v>99</v>
      </c>
      <c r="C12" s="57"/>
      <c r="D12" s="57"/>
      <c r="E12" s="57"/>
      <c r="F12" s="57"/>
      <c r="G12" s="57"/>
      <c r="H12" s="57"/>
      <c r="I12" s="57"/>
      <c r="J12" s="57"/>
      <c r="K12" s="57"/>
      <c r="L12" s="57"/>
      <c r="M12" s="57"/>
      <c r="N12" s="57"/>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62"/>
      <c r="B18" s="163"/>
      <c r="C18" s="162"/>
      <c r="D18" s="164"/>
      <c r="E18" s="163"/>
      <c r="F18" s="162"/>
      <c r="G18" s="164"/>
      <c r="H18" s="163"/>
      <c r="I18" s="162"/>
      <c r="J18" s="164"/>
      <c r="K18" s="163"/>
      <c r="L18" s="162"/>
      <c r="M18" s="164"/>
      <c r="N18" s="163"/>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213</v>
      </c>
      <c r="I22" s="130"/>
      <c r="J22" s="131" t="s">
        <v>214</v>
      </c>
      <c r="K22" s="132"/>
      <c r="L22" s="133"/>
      <c r="M22" s="134" t="s">
        <v>215</v>
      </c>
      <c r="N22" s="135"/>
      <c r="O22" s="47"/>
      <c r="P22" s="47"/>
      <c r="Q22" s="47"/>
      <c r="R22" s="47"/>
      <c r="S22" s="47"/>
      <c r="T22" s="47"/>
      <c r="U22" s="47"/>
    </row>
    <row r="23" spans="1:21" x14ac:dyDescent="0.25">
      <c r="A23" s="65"/>
      <c r="B23" s="65"/>
      <c r="C23" s="65"/>
      <c r="D23" s="65"/>
      <c r="E23" s="65"/>
      <c r="F23" s="65"/>
      <c r="G23" s="65"/>
      <c r="H23" s="10"/>
      <c r="I23" s="65"/>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A96" s="47"/>
      <c r="B96" s="47"/>
      <c r="C96" s="47"/>
      <c r="D96" s="47"/>
      <c r="E96" s="47"/>
      <c r="F96" s="47"/>
      <c r="G96" s="47"/>
      <c r="H96" s="47"/>
      <c r="I96" s="47"/>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JlYyB93zLu+3TUbDC+Fkx+Jc9TyvRp3025vJx/ihhcgTeEyAP/icKAWgpMPN7JpAY/hymaerVm94/nRZK5hnHQ==" saltValue="TzZ8Qeejp9/knpesbNGmdA==" spinCount="100000" sheet="1" objects="1" scenarios="1"/>
  <protectedRanges>
    <protectedRange algorithmName="SHA-512" hashValue="ThO/LORjV/JZJyYUbNkcXyheEU0lsxZefJ7mQ91tonMQNdmO+kt7KTpiXo1h4g4Nx3fy7iE7XWYlF7bgNKGRSA==" saltValue="B1bAhsZPCflbRfpBjfBVuA==" spinCount="100000" sqref="C6:N8" name="YOU"/>
    <protectedRange algorithmName="SHA-512" hashValue="u8kBWvU5NZMcHjkJygD1U61W298N6tO8wb7qNWmaZajLKuat613U2ep+NlDUASLMdXXiJ0kmBESe7gUbWeal4g==" saltValue="tBEeCxlWciCzaT294RMzxg==" spinCount="100000" sqref="C10:N12" name="YOU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 priority="7">
      <formula>LEN(TRIM(H17))&gt;0</formula>
    </cfRule>
  </conditionalFormatting>
  <conditionalFormatting sqref="A18:N18">
    <cfRule type="containsBlanks" dxfId="5" priority="6">
      <formula>LEN(TRIM(A13))=0</formula>
    </cfRule>
  </conditionalFormatting>
  <conditionalFormatting sqref="A18:N18">
    <cfRule type="notContainsBlanks" dxfId="4" priority="5">
      <formula>LEN(TRIM(A13))&gt;0</formula>
    </cfRule>
  </conditionalFormatting>
  <conditionalFormatting sqref="H22:N22">
    <cfRule type="containsBlanks" dxfId="3" priority="4">
      <formula>LEN(TRIM(H17))=0</formula>
    </cfRule>
  </conditionalFormatting>
  <conditionalFormatting sqref="H22:N22">
    <cfRule type="containsBlanks" dxfId="2" priority="3">
      <formula>LEN(TRIM(H17))=0</formula>
    </cfRule>
  </conditionalFormatting>
  <conditionalFormatting sqref="C6 C10 D6 E6 F6 G6 H6 I6 J6 K6 L6 M6 N6 C7 D7 E7 F7 G7 H7 I7 J7 K7 L7 M7 N7 C8 D8 E8 F8 G8 H8 I8 J8 K8 L8 M8 N8 D10 E10 F10 G10 H10 I10 J10 K10 L10 M10 N10 C11 D11 E11 F11 G11 H11 I11 J11 K11 L11 M11 N11 C12 D12 E12 F12 G12 H12 I12 J12 K12 L12 M12 N12">
    <cfRule type="containsBlanks" dxfId="1" priority="2">
      <formula>LEN(TRIM(C6))=0</formula>
    </cfRule>
  </conditionalFormatting>
  <conditionalFormatting sqref="C6 C10 D6 E6 F6 G6 H6 I6 J6 K6 L6 M6 N6 C7 D7 E7 F7 G7 H7 I7 J7 K7 L7 M7 N7 C8 D8 E8 F8 G8 H8 I8 J8 K8 L8 M8 N8 D10 E10 F10 G10 H10 I10 J10 K10 L10 M10 N10 C11 D11 E11 F11 G11 H11 I11 J11 K11 L11 M11 N11 C12 D12 E12 F12 G12 H12 I12 J12 K12 L12 M12 N12">
    <cfRule type="notContainsBlanks" dxfId="0" priority="1">
      <formula>LEN(TRIM(C6))&gt;0</formula>
    </cfRule>
  </conditionalFormatting>
  <hyperlinks>
    <hyperlink ref="C20:G20" r:id="rId1" display="https://disk.yandex.ru/i/j5xaOwVYX8vuWA"/>
  </hyperlinks>
  <pageMargins left="0.7" right="0.7" top="0.75" bottom="0.75" header="0.3" footer="0.3"/>
  <pageSetup paperSize="9" scale="2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13" zoomScale="55" workbookViewId="0">
      <selection activeCell="M7" sqref="M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05" t="s">
        <v>92</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96</v>
      </c>
      <c r="B6" s="56" t="s">
        <v>97</v>
      </c>
      <c r="C6" s="57"/>
      <c r="D6" s="58"/>
      <c r="E6" s="58"/>
      <c r="F6" s="58"/>
      <c r="G6" s="58"/>
      <c r="H6" s="58"/>
      <c r="I6" s="58"/>
      <c r="J6" s="58"/>
      <c r="K6" s="58"/>
      <c r="L6" s="59"/>
      <c r="M6" s="59"/>
      <c r="N6" s="59"/>
      <c r="O6" s="45"/>
      <c r="P6" s="45"/>
      <c r="Q6" s="47"/>
      <c r="R6" s="47"/>
      <c r="S6" s="47"/>
      <c r="T6" s="47"/>
      <c r="U6" s="47"/>
    </row>
    <row r="7" spans="1:21" ht="27" customHeight="1" x14ac:dyDescent="0.25">
      <c r="A7" s="108"/>
      <c r="B7" s="56" t="s">
        <v>98</v>
      </c>
      <c r="C7" s="57"/>
      <c r="D7" s="58"/>
      <c r="E7" s="58"/>
      <c r="F7" s="58"/>
      <c r="G7" s="58"/>
      <c r="H7" s="58"/>
      <c r="I7" s="58"/>
      <c r="J7" s="58"/>
      <c r="K7" s="58"/>
      <c r="L7" s="59"/>
      <c r="M7" s="59"/>
      <c r="N7" s="59"/>
      <c r="O7" s="45"/>
      <c r="P7" s="45"/>
      <c r="Q7" s="47"/>
      <c r="R7" s="47"/>
      <c r="S7" s="47"/>
      <c r="T7" s="47"/>
      <c r="U7" s="47"/>
    </row>
    <row r="8" spans="1:21" ht="27" customHeight="1" x14ac:dyDescent="0.25">
      <c r="A8" s="108"/>
      <c r="B8" s="56" t="s">
        <v>99</v>
      </c>
      <c r="C8" s="57"/>
      <c r="D8" s="58"/>
      <c r="E8" s="58"/>
      <c r="F8" s="58"/>
      <c r="G8" s="58"/>
      <c r="H8" s="58"/>
      <c r="I8" s="58"/>
      <c r="J8" s="58"/>
      <c r="K8" s="58"/>
      <c r="L8" s="59"/>
      <c r="M8" s="59"/>
      <c r="N8" s="59"/>
      <c r="O8" s="45"/>
      <c r="P8" s="45"/>
      <c r="Q8" s="47"/>
      <c r="R8" s="47"/>
      <c r="S8" s="47"/>
      <c r="T8" s="47"/>
      <c r="U8" s="47"/>
    </row>
    <row r="9" spans="1:21" ht="27" customHeight="1" x14ac:dyDescent="0.25">
      <c r="A9" s="108"/>
      <c r="B9" s="60" t="s">
        <v>100</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62"/>
      <c r="B10" s="63"/>
      <c r="C10" s="63"/>
      <c r="D10" s="63"/>
      <c r="E10" s="63"/>
      <c r="F10" s="63"/>
      <c r="G10" s="63"/>
      <c r="H10" s="63"/>
      <c r="I10" s="63"/>
      <c r="J10" s="63"/>
      <c r="K10" s="63"/>
      <c r="L10" s="63"/>
      <c r="M10" s="63"/>
      <c r="N10" s="64"/>
      <c r="O10" s="45"/>
      <c r="P10" s="45"/>
      <c r="Q10" s="47"/>
      <c r="R10" s="47"/>
      <c r="S10" s="47"/>
      <c r="T10" s="47"/>
      <c r="U10" s="47"/>
    </row>
    <row r="11" spans="1:21" ht="27" customHeight="1" x14ac:dyDescent="0.25">
      <c r="A11" s="109" t="s">
        <v>101</v>
      </c>
      <c r="B11" s="109"/>
      <c r="C11" s="109"/>
      <c r="D11" s="109"/>
      <c r="E11" s="109"/>
      <c r="F11" s="109"/>
      <c r="G11" s="109"/>
      <c r="H11" s="109"/>
      <c r="I11" s="109"/>
      <c r="J11" s="109"/>
      <c r="K11" s="109"/>
      <c r="L11" s="109"/>
      <c r="M11" s="109"/>
      <c r="N11" s="109"/>
      <c r="O11" s="45"/>
      <c r="P11" s="45"/>
      <c r="Q11" s="47"/>
      <c r="R11" s="47"/>
      <c r="S11" s="47"/>
      <c r="T11" s="47"/>
      <c r="U11" s="47"/>
    </row>
    <row r="12" spans="1:21" ht="62.25" customHeight="1" x14ac:dyDescent="0.25">
      <c r="A12" s="110" t="s">
        <v>52</v>
      </c>
      <c r="B12" s="110"/>
      <c r="C12" s="110" t="s">
        <v>53</v>
      </c>
      <c r="D12" s="110"/>
      <c r="E12" s="110"/>
      <c r="F12" s="110" t="s">
        <v>54</v>
      </c>
      <c r="G12" s="110"/>
      <c r="H12" s="110"/>
      <c r="I12" s="110" t="s">
        <v>55</v>
      </c>
      <c r="J12" s="110"/>
      <c r="K12" s="110"/>
      <c r="L12" s="110" t="s">
        <v>56</v>
      </c>
      <c r="M12" s="110"/>
      <c r="N12" s="110"/>
      <c r="O12" s="45"/>
      <c r="P12" s="45"/>
      <c r="Q12" s="47"/>
      <c r="R12" s="47"/>
      <c r="S12" s="47"/>
      <c r="T12" s="47"/>
      <c r="U12" s="47"/>
    </row>
    <row r="13" spans="1:21" ht="24.75" customHeight="1" x14ac:dyDescent="0.25">
      <c r="A13" s="111"/>
      <c r="B13" s="111"/>
      <c r="C13" s="111"/>
      <c r="D13" s="111"/>
      <c r="E13" s="111"/>
      <c r="F13" s="111"/>
      <c r="G13" s="111"/>
      <c r="H13" s="111"/>
      <c r="I13" s="111"/>
      <c r="J13" s="111"/>
      <c r="K13" s="111"/>
      <c r="L13" s="111"/>
      <c r="M13" s="111"/>
      <c r="N13" s="111"/>
      <c r="O13" s="45"/>
      <c r="P13" s="45"/>
      <c r="Q13" s="47"/>
      <c r="R13" s="47"/>
      <c r="S13" s="47"/>
      <c r="T13" s="47"/>
      <c r="U13" s="47"/>
    </row>
    <row r="14" spans="1:21" ht="24.75" customHeight="1" x14ac:dyDescent="0.25">
      <c r="A14" s="112"/>
      <c r="B14" s="113"/>
      <c r="C14" s="113"/>
      <c r="D14" s="113"/>
      <c r="E14" s="113"/>
      <c r="F14" s="113"/>
      <c r="G14" s="113"/>
      <c r="H14" s="113"/>
      <c r="I14" s="113"/>
      <c r="J14" s="113"/>
      <c r="K14" s="113"/>
      <c r="L14" s="113"/>
      <c r="M14" s="113"/>
      <c r="N14" s="114"/>
      <c r="O14" s="45"/>
      <c r="P14" s="45"/>
      <c r="Q14" s="47"/>
      <c r="R14" s="47"/>
      <c r="S14" s="47"/>
      <c r="T14" s="47"/>
      <c r="U14" s="47"/>
    </row>
    <row r="15" spans="1:21" ht="34.5" customHeight="1" x14ac:dyDescent="0.25">
      <c r="A15" s="115" t="s">
        <v>102</v>
      </c>
      <c r="B15" s="115"/>
      <c r="C15" s="116" t="s">
        <v>103</v>
      </c>
      <c r="D15" s="116"/>
      <c r="E15" s="116"/>
      <c r="F15" s="116"/>
      <c r="G15" s="116"/>
      <c r="H15" s="117" t="s">
        <v>104</v>
      </c>
      <c r="I15" s="117"/>
      <c r="J15" s="117"/>
      <c r="K15" s="117"/>
      <c r="L15" s="117"/>
      <c r="M15" s="117"/>
      <c r="N15" s="117"/>
      <c r="O15" s="45"/>
      <c r="P15" s="45"/>
      <c r="Q15" s="47"/>
      <c r="R15" s="47"/>
      <c r="S15" s="47"/>
      <c r="T15" s="47"/>
      <c r="U15" s="47"/>
    </row>
    <row r="16" spans="1:21" ht="58.5" customHeight="1" x14ac:dyDescent="0.25">
      <c r="A16" s="118" t="s">
        <v>105</v>
      </c>
      <c r="B16" s="118"/>
      <c r="C16" s="118"/>
      <c r="D16" s="118"/>
      <c r="E16" s="118"/>
      <c r="F16" s="118"/>
      <c r="G16" s="118"/>
      <c r="H16" s="119" t="s">
        <v>2</v>
      </c>
      <c r="I16" s="119"/>
      <c r="J16" s="119" t="s">
        <v>3</v>
      </c>
      <c r="K16" s="119"/>
      <c r="L16" s="119"/>
      <c r="M16" s="119" t="s">
        <v>4</v>
      </c>
      <c r="N16" s="119"/>
      <c r="O16" s="65"/>
      <c r="P16" s="47"/>
      <c r="Q16" s="47"/>
      <c r="R16" s="47"/>
      <c r="S16" s="47"/>
      <c r="T16" s="47"/>
      <c r="U16" s="47"/>
    </row>
    <row r="17" spans="1:21" ht="68.25" customHeight="1" x14ac:dyDescent="0.25">
      <c r="A17" s="120" t="s">
        <v>58</v>
      </c>
      <c r="B17" s="120"/>
      <c r="C17" s="120"/>
      <c r="D17" s="120"/>
      <c r="E17" s="120"/>
      <c r="F17" s="120"/>
      <c r="G17" s="120"/>
      <c r="H17" s="121"/>
      <c r="I17" s="122"/>
      <c r="J17" s="122"/>
      <c r="K17" s="122"/>
      <c r="L17" s="122"/>
      <c r="M17" s="123"/>
      <c r="N17" s="124"/>
      <c r="O17" s="47"/>
      <c r="P17" s="47"/>
      <c r="Q17" s="47"/>
      <c r="R17" s="47"/>
      <c r="S17" s="47"/>
      <c r="T17" s="47"/>
      <c r="U17" s="47"/>
    </row>
    <row r="18" spans="1:21" ht="49.5" customHeight="1" x14ac:dyDescent="0.25">
      <c r="A18" s="47"/>
      <c r="B18" s="47"/>
      <c r="C18" s="47"/>
      <c r="D18" s="47"/>
      <c r="E18" s="47"/>
      <c r="F18" s="47"/>
      <c r="G18" s="47"/>
      <c r="H18" s="47"/>
      <c r="I18" s="47"/>
      <c r="J18" s="65"/>
      <c r="K18" s="65"/>
      <c r="L18" s="47"/>
      <c r="M18" s="47"/>
      <c r="N18" s="47"/>
      <c r="O18" s="47"/>
      <c r="P18" s="47"/>
      <c r="Q18" s="47"/>
      <c r="R18" s="47"/>
      <c r="S18" s="47"/>
      <c r="T18" s="47"/>
      <c r="U18" s="47"/>
    </row>
    <row r="19" spans="1:21" ht="15" customHeight="1" x14ac:dyDescent="0.25">
      <c r="A19" s="47"/>
      <c r="B19" s="47"/>
      <c r="C19" s="47"/>
      <c r="D19" s="47"/>
      <c r="E19" s="47"/>
      <c r="F19" s="47"/>
      <c r="G19" s="47"/>
      <c r="H19" s="47"/>
      <c r="I19" s="47"/>
      <c r="J19" s="125"/>
      <c r="K19" s="125"/>
      <c r="L19" s="47"/>
      <c r="M19" s="47"/>
      <c r="N19" s="47"/>
      <c r="O19" s="47"/>
      <c r="P19" s="47"/>
      <c r="Q19" s="47"/>
      <c r="R19" s="47"/>
      <c r="S19" s="47"/>
      <c r="T19" s="47"/>
      <c r="U19" s="47"/>
    </row>
    <row r="20" spans="1:21" ht="54.75" customHeight="1" x14ac:dyDescent="0.25">
      <c r="A20" s="47"/>
      <c r="B20" s="47"/>
      <c r="C20" s="47"/>
      <c r="D20" s="47"/>
      <c r="E20" s="47"/>
      <c r="F20" s="47"/>
      <c r="G20" s="47"/>
      <c r="H20" s="47"/>
      <c r="I20" s="47"/>
      <c r="J20" s="125"/>
      <c r="K20" s="125"/>
      <c r="L20" s="47"/>
      <c r="M20" s="47"/>
      <c r="N20" s="47"/>
      <c r="O20" s="47"/>
      <c r="P20" s="47"/>
      <c r="Q20" s="47"/>
      <c r="R20" s="47"/>
      <c r="S20" s="47"/>
      <c r="T20" s="47"/>
      <c r="U20" s="47"/>
    </row>
    <row r="21" spans="1:21" ht="50.25" customHeight="1" x14ac:dyDescent="0.25">
      <c r="A21" s="47"/>
      <c r="B21" s="47"/>
      <c r="C21" s="47"/>
      <c r="D21" s="47"/>
      <c r="E21" s="47"/>
      <c r="F21" s="47"/>
      <c r="G21" s="47"/>
      <c r="H21" s="47"/>
      <c r="I21" s="47"/>
      <c r="J21" s="125"/>
      <c r="K21" s="125"/>
      <c r="L21" s="47"/>
      <c r="M21" s="47"/>
      <c r="N21" s="47"/>
      <c r="O21" s="66"/>
      <c r="P21" s="47"/>
      <c r="Q21" s="47"/>
      <c r="R21" s="47"/>
      <c r="S21" s="47"/>
      <c r="T21" s="47"/>
      <c r="U21" s="47"/>
    </row>
    <row r="22" spans="1:21" ht="99.75" customHeight="1" x14ac:dyDescent="0.25">
      <c r="A22" s="47"/>
      <c r="B22" s="47"/>
      <c r="C22" s="47"/>
      <c r="D22" s="47"/>
      <c r="E22" s="47"/>
      <c r="F22" s="47"/>
      <c r="G22" s="47"/>
      <c r="H22" s="47"/>
      <c r="I22" s="47"/>
      <c r="J22" s="47"/>
      <c r="K22" s="47"/>
      <c r="L22" s="47"/>
      <c r="M22" s="47"/>
      <c r="N22" s="47"/>
      <c r="O22" s="47"/>
      <c r="P22" s="47"/>
      <c r="Q22" s="47"/>
      <c r="R22" s="47"/>
      <c r="S22" s="47"/>
      <c r="T22" s="47"/>
      <c r="U22" s="47"/>
    </row>
    <row r="23" spans="1:21" x14ac:dyDescent="0.25">
      <c r="A23" s="47"/>
      <c r="B23" s="47"/>
      <c r="C23" s="47"/>
      <c r="D23" s="47"/>
      <c r="E23" s="47"/>
      <c r="F23" s="47"/>
      <c r="G23" s="47"/>
      <c r="H23" s="47"/>
      <c r="I23" s="47"/>
      <c r="J23" s="47"/>
      <c r="K23" s="47"/>
      <c r="L23" s="47"/>
      <c r="M23" s="47"/>
      <c r="N23" s="47"/>
      <c r="O23" s="47"/>
      <c r="Q23" s="47"/>
      <c r="R23" s="47"/>
      <c r="S23" s="47"/>
      <c r="T23" s="47"/>
      <c r="U23" s="47"/>
    </row>
    <row r="24" spans="1:21" x14ac:dyDescent="0.25">
      <c r="A24" s="47"/>
      <c r="B24" s="47"/>
      <c r="C24" s="47"/>
      <c r="D24" s="47"/>
      <c r="E24" s="47"/>
      <c r="F24" s="47"/>
      <c r="G24" s="47"/>
      <c r="H24" s="47"/>
      <c r="I24" s="47"/>
      <c r="J24" s="47"/>
      <c r="K24" s="47"/>
      <c r="L24" s="47"/>
      <c r="M24" s="47"/>
      <c r="N24" s="47"/>
      <c r="O24" s="47"/>
      <c r="P24" s="47"/>
      <c r="Q24" s="47"/>
      <c r="R24" s="47"/>
      <c r="S24" s="47"/>
      <c r="T24" s="47"/>
      <c r="U24" s="47"/>
    </row>
    <row r="25" spans="1:21" x14ac:dyDescent="0.25">
      <c r="A25" s="47"/>
      <c r="B25" s="47"/>
      <c r="C25" s="47"/>
      <c r="D25" s="47"/>
      <c r="E25" s="47"/>
      <c r="F25" s="47"/>
      <c r="G25" s="47"/>
      <c r="H25" s="47"/>
      <c r="I25" s="47"/>
      <c r="J25" s="47"/>
      <c r="K25" s="47"/>
      <c r="L25" s="47"/>
      <c r="M25" s="47"/>
      <c r="N25" s="47"/>
      <c r="O25" s="47"/>
      <c r="P25" s="47"/>
      <c r="Q25" s="47"/>
      <c r="R25" s="47"/>
      <c r="S25" s="47"/>
      <c r="T25" s="47"/>
      <c r="U25" s="47"/>
    </row>
    <row r="26" spans="1:21" ht="64.5" customHeight="1" x14ac:dyDescent="0.25">
      <c r="A26" s="47"/>
      <c r="B26" s="47"/>
      <c r="C26" s="47"/>
      <c r="D26" s="47"/>
      <c r="E26" s="47"/>
      <c r="F26" s="47"/>
      <c r="G26" s="47"/>
      <c r="H26" s="47"/>
      <c r="I26" s="47"/>
      <c r="J26" s="47"/>
      <c r="K26" s="47"/>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J91" s="47"/>
      <c r="K91" s="47"/>
      <c r="L91" s="47"/>
      <c r="M91" s="47"/>
      <c r="N91" s="47"/>
      <c r="O91" s="47"/>
      <c r="P91" s="47"/>
      <c r="Q91" s="47"/>
      <c r="R91" s="47"/>
      <c r="S91" s="47"/>
      <c r="T91" s="47"/>
      <c r="U91" s="47"/>
    </row>
    <row r="92" spans="1:21" x14ac:dyDescent="0.25">
      <c r="J92" s="47"/>
      <c r="K92" s="47"/>
      <c r="L92" s="47"/>
      <c r="M92" s="47"/>
      <c r="N92" s="47"/>
      <c r="O92" s="47"/>
      <c r="P92" s="47"/>
      <c r="Q92" s="47"/>
      <c r="R92" s="47"/>
      <c r="S92" s="47"/>
      <c r="T92" s="47"/>
      <c r="U92" s="47"/>
    </row>
    <row r="93" spans="1:21" x14ac:dyDescent="0.25">
      <c r="J93" s="47"/>
      <c r="K93" s="47"/>
      <c r="L93" s="47"/>
      <c r="M93" s="47"/>
      <c r="N93" s="47"/>
      <c r="O93" s="47"/>
      <c r="P93" s="47"/>
      <c r="Q93" s="47"/>
      <c r="R93" s="47"/>
      <c r="S93" s="47"/>
      <c r="T93" s="47"/>
      <c r="U93" s="47"/>
    </row>
    <row r="94" spans="1:21" x14ac:dyDescent="0.25">
      <c r="J94" s="47"/>
      <c r="K94" s="47"/>
      <c r="L94" s="47"/>
      <c r="M94" s="47"/>
      <c r="N94" s="47"/>
      <c r="O94" s="47"/>
      <c r="P94" s="47"/>
      <c r="Q94" s="47"/>
      <c r="R94" s="47"/>
      <c r="S94" s="47"/>
      <c r="T94" s="47"/>
      <c r="U94" s="47"/>
    </row>
    <row r="95" spans="1:21" x14ac:dyDescent="0.25">
      <c r="O95" s="47"/>
      <c r="P95" s="47"/>
      <c r="Q95" s="47"/>
      <c r="R95" s="47"/>
      <c r="S95" s="47"/>
      <c r="T95" s="47"/>
      <c r="U95" s="47"/>
    </row>
    <row r="96" spans="1:21" x14ac:dyDescent="0.25">
      <c r="O96" s="47"/>
      <c r="P96" s="47"/>
      <c r="Q96" s="47"/>
      <c r="R96" s="47"/>
      <c r="S96" s="47"/>
      <c r="T96" s="47"/>
      <c r="U96" s="47"/>
    </row>
    <row r="97" spans="15:21" x14ac:dyDescent="0.25">
      <c r="O97" s="47"/>
      <c r="P97" s="47"/>
      <c r="Q97" s="47"/>
      <c r="R97" s="47"/>
      <c r="S97" s="47"/>
      <c r="T97" s="47"/>
      <c r="U97" s="47"/>
    </row>
    <row r="98" spans="15:21" x14ac:dyDescent="0.25">
      <c r="O98" s="47"/>
      <c r="P98" s="47"/>
      <c r="Q98" s="47"/>
      <c r="R98" s="47"/>
      <c r="S98" s="47"/>
      <c r="T98" s="47"/>
      <c r="U98" s="47"/>
    </row>
    <row r="99" spans="15:21" x14ac:dyDescent="0.25">
      <c r="O99" s="47"/>
      <c r="P99" s="47"/>
      <c r="Q99" s="47"/>
      <c r="R99" s="47"/>
      <c r="S99" s="47"/>
      <c r="T99" s="47"/>
      <c r="U99" s="47"/>
    </row>
  </sheetData>
  <sheetProtection algorithmName="SHA-512" hashValue="RUd7hFtzOMq4ZY7cThugrAlJ4LXRh7AHlQssWLhIOuV+OEqpsq2JoLpeaKNig1pfejxiQswt4jFyXtXDD2dnjQ==" saltValue="HP2FWPK6PMPfKFIVCXyMZg==" spinCount="100000" sheet="1" objects="1" scenarios="1"/>
  <protectedRanges>
    <protectedRange algorithmName="SHA-512" hashValue="vCWYpTLc5dU4Gfh9dS5k/gA9saK6U+V9cuZd9E144VPz799yIPntUxIbKiFpusY07h510D1COC/IZmUZgELZyQ==" saltValue="0slYNqMOKmpNmGF28/X6Mw==" spinCount="100000" sqref="C6:N8" name="KAZAN"/>
  </protectedRanges>
  <mergeCells count="30">
    <mergeCell ref="A17:G17"/>
    <mergeCell ref="H17:I17"/>
    <mergeCell ref="J17:L17"/>
    <mergeCell ref="M17:N17"/>
    <mergeCell ref="J19:K21"/>
    <mergeCell ref="A14:N14"/>
    <mergeCell ref="A15:B15"/>
    <mergeCell ref="C15:G15"/>
    <mergeCell ref="H15:N15"/>
    <mergeCell ref="A16:G16"/>
    <mergeCell ref="H16:I16"/>
    <mergeCell ref="J16:L16"/>
    <mergeCell ref="M16:N16"/>
    <mergeCell ref="A13:B13"/>
    <mergeCell ref="C13:E13"/>
    <mergeCell ref="F13:H13"/>
    <mergeCell ref="I13:K13"/>
    <mergeCell ref="L13:N13"/>
    <mergeCell ref="A6:A9"/>
    <mergeCell ref="A11:N11"/>
    <mergeCell ref="A12:B12"/>
    <mergeCell ref="C12:E12"/>
    <mergeCell ref="F12:H12"/>
    <mergeCell ref="I12:K12"/>
    <mergeCell ref="L12:N12"/>
    <mergeCell ref="A1:B3"/>
    <mergeCell ref="C1:N3"/>
    <mergeCell ref="A4:B5"/>
    <mergeCell ref="C4:G4"/>
    <mergeCell ref="H4:N4"/>
  </mergeCells>
  <conditionalFormatting sqref="C6:N8">
    <cfRule type="containsBlanks" dxfId="779" priority="6">
      <formula>LEN(TRIM(C6))=0</formula>
    </cfRule>
  </conditionalFormatting>
  <conditionalFormatting sqref="C6:N8">
    <cfRule type="notContainsBlanks" dxfId="778" priority="5">
      <formula>LEN(TRIM(C6))&gt;0</formula>
    </cfRule>
  </conditionalFormatting>
  <conditionalFormatting sqref="H17:N17">
    <cfRule type="containsBlanks" dxfId="777" priority="4">
      <formula>LEN(TRIM(H17))=0</formula>
    </cfRule>
  </conditionalFormatting>
  <conditionalFormatting sqref="A13:N13">
    <cfRule type="notContainsBlanks" dxfId="776" priority="3">
      <formula>LEN(TRIM(A13))&gt;0</formula>
    </cfRule>
  </conditionalFormatting>
  <conditionalFormatting sqref="A13:N13">
    <cfRule type="containsBlanks" dxfId="775" priority="2">
      <formula>LEN(TRIM(A13))=0</formula>
    </cfRule>
  </conditionalFormatting>
  <conditionalFormatting sqref="H17:N17">
    <cfRule type="notContainsBlanks" dxfId="774" priority="1">
      <formula>LEN(TRIM(H17))&gt;0</formula>
    </cfRule>
  </conditionalFormatting>
  <hyperlinks>
    <hyperlink ref="C15" r:id="rId1"/>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E6" zoomScale="55" workbookViewId="0">
      <selection activeCell="K7" sqref="K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05" t="s">
        <v>106</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96</v>
      </c>
      <c r="B6" s="56" t="s">
        <v>107</v>
      </c>
      <c r="C6" s="57">
        <v>7</v>
      </c>
      <c r="D6" s="58">
        <v>7</v>
      </c>
      <c r="E6" s="58">
        <v>0</v>
      </c>
      <c r="F6" s="58">
        <v>0</v>
      </c>
      <c r="G6" s="58">
        <v>0</v>
      </c>
      <c r="H6" s="58">
        <v>9</v>
      </c>
      <c r="I6" s="58">
        <v>11</v>
      </c>
      <c r="J6" s="58">
        <v>0</v>
      </c>
      <c r="K6" s="58">
        <v>0</v>
      </c>
      <c r="L6" s="59">
        <v>0</v>
      </c>
      <c r="M6" s="59">
        <v>0</v>
      </c>
      <c r="N6" s="59">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34</v>
      </c>
      <c r="D8" s="58">
        <v>34</v>
      </c>
      <c r="E8" s="58">
        <v>0</v>
      </c>
      <c r="F8" s="58">
        <v>0</v>
      </c>
      <c r="G8" s="58">
        <v>0</v>
      </c>
      <c r="H8" s="58">
        <v>40</v>
      </c>
      <c r="I8" s="58">
        <v>0</v>
      </c>
      <c r="J8" s="58">
        <v>0</v>
      </c>
      <c r="K8" s="58">
        <v>0</v>
      </c>
      <c r="L8" s="59">
        <v>0</v>
      </c>
      <c r="M8" s="59">
        <v>0</v>
      </c>
      <c r="N8" s="59">
        <v>0</v>
      </c>
      <c r="O8" s="45"/>
      <c r="P8" s="45"/>
      <c r="Q8" s="47"/>
      <c r="R8" s="47"/>
      <c r="S8" s="47"/>
      <c r="T8" s="47"/>
      <c r="U8" s="47"/>
    </row>
    <row r="9" spans="1:21" ht="27" customHeight="1" x14ac:dyDescent="0.25">
      <c r="A9" s="108"/>
      <c r="B9" s="60" t="s">
        <v>100</v>
      </c>
      <c r="C9" s="61">
        <f>SUM(C6:C8)</f>
        <v>41</v>
      </c>
      <c r="D9" s="61">
        <f t="shared" ref="D9:N9" si="0">SUM(D6:D8)</f>
        <v>41</v>
      </c>
      <c r="E9" s="61">
        <f t="shared" si="0"/>
        <v>0</v>
      </c>
      <c r="F9" s="61">
        <f t="shared" si="0"/>
        <v>0</v>
      </c>
      <c r="G9" s="61">
        <f t="shared" si="0"/>
        <v>0</v>
      </c>
      <c r="H9" s="61">
        <f t="shared" si="0"/>
        <v>49</v>
      </c>
      <c r="I9" s="61">
        <f t="shared" si="0"/>
        <v>11</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26"/>
      <c r="B10" s="127"/>
      <c r="C10" s="127"/>
      <c r="D10" s="127"/>
      <c r="E10" s="127"/>
      <c r="F10" s="127"/>
      <c r="G10" s="127"/>
      <c r="H10" s="127"/>
      <c r="I10" s="127"/>
      <c r="J10" s="127"/>
      <c r="K10" s="127"/>
      <c r="L10" s="127"/>
      <c r="M10" s="127"/>
      <c r="N10" s="128"/>
      <c r="O10" s="45"/>
      <c r="P10" s="45"/>
      <c r="Q10" s="47"/>
      <c r="R10" s="47"/>
      <c r="S10" s="47"/>
      <c r="T10" s="47"/>
      <c r="U10" s="47"/>
    </row>
    <row r="11" spans="1:21" ht="27" customHeight="1" x14ac:dyDescent="0.25">
      <c r="A11" s="109" t="s">
        <v>101</v>
      </c>
      <c r="B11" s="109"/>
      <c r="C11" s="109"/>
      <c r="D11" s="109"/>
      <c r="E11" s="109"/>
      <c r="F11" s="109"/>
      <c r="G11" s="109"/>
      <c r="H11" s="109"/>
      <c r="I11" s="109"/>
      <c r="J11" s="109"/>
      <c r="K11" s="109"/>
      <c r="L11" s="109"/>
      <c r="M11" s="109"/>
      <c r="N11" s="109"/>
      <c r="O11" s="45"/>
      <c r="P11" s="45"/>
      <c r="Q11" s="47"/>
      <c r="R11" s="47"/>
      <c r="S11" s="47"/>
      <c r="T11" s="47"/>
      <c r="U11" s="47"/>
    </row>
    <row r="12" spans="1:21" ht="74.25" customHeight="1" x14ac:dyDescent="0.25">
      <c r="A12" s="110" t="s">
        <v>52</v>
      </c>
      <c r="B12" s="110"/>
      <c r="C12" s="110" t="s">
        <v>53</v>
      </c>
      <c r="D12" s="110"/>
      <c r="E12" s="110"/>
      <c r="F12" s="110" t="s">
        <v>54</v>
      </c>
      <c r="G12" s="110"/>
      <c r="H12" s="110"/>
      <c r="I12" s="110" t="s">
        <v>55</v>
      </c>
      <c r="J12" s="110"/>
      <c r="K12" s="110"/>
      <c r="L12" s="110" t="s">
        <v>56</v>
      </c>
      <c r="M12" s="110"/>
      <c r="N12" s="110"/>
      <c r="O12" s="45"/>
      <c r="P12" s="45"/>
      <c r="Q12" s="47"/>
      <c r="R12" s="47"/>
      <c r="S12" s="47"/>
      <c r="T12" s="47"/>
      <c r="U12" s="47"/>
    </row>
    <row r="13" spans="1:21" ht="24.75" customHeight="1" x14ac:dyDescent="0.25">
      <c r="A13" s="111">
        <v>0</v>
      </c>
      <c r="B13" s="111"/>
      <c r="C13" s="111">
        <v>0</v>
      </c>
      <c r="D13" s="111"/>
      <c r="E13" s="111"/>
      <c r="F13" s="111">
        <v>0</v>
      </c>
      <c r="G13" s="111"/>
      <c r="H13" s="111"/>
      <c r="I13" s="111">
        <v>0</v>
      </c>
      <c r="J13" s="111"/>
      <c r="K13" s="111"/>
      <c r="L13" s="111">
        <v>0</v>
      </c>
      <c r="M13" s="111"/>
      <c r="N13" s="111"/>
      <c r="O13" s="45"/>
      <c r="P13" s="45"/>
      <c r="Q13" s="47"/>
      <c r="R13" s="47"/>
      <c r="S13" s="47"/>
      <c r="T13" s="47"/>
      <c r="U13" s="47"/>
    </row>
    <row r="14" spans="1:21" ht="24.75" customHeight="1" x14ac:dyDescent="0.25">
      <c r="A14" s="112"/>
      <c r="B14" s="113"/>
      <c r="C14" s="113"/>
      <c r="D14" s="113"/>
      <c r="E14" s="113"/>
      <c r="F14" s="113"/>
      <c r="G14" s="113"/>
      <c r="H14" s="113"/>
      <c r="I14" s="113"/>
      <c r="J14" s="113"/>
      <c r="K14" s="113"/>
      <c r="L14" s="113"/>
      <c r="M14" s="113"/>
      <c r="N14" s="114"/>
      <c r="O14" s="45"/>
      <c r="P14" s="45"/>
      <c r="Q14" s="47"/>
      <c r="R14" s="47"/>
      <c r="S14" s="47"/>
      <c r="T14" s="47"/>
      <c r="U14" s="47"/>
    </row>
    <row r="15" spans="1:21" ht="36" customHeight="1" x14ac:dyDescent="0.25">
      <c r="A15" s="115" t="s">
        <v>102</v>
      </c>
      <c r="B15" s="115"/>
      <c r="C15" s="116" t="s">
        <v>103</v>
      </c>
      <c r="D15" s="116"/>
      <c r="E15" s="116"/>
      <c r="F15" s="116"/>
      <c r="G15" s="116"/>
      <c r="H15" s="117" t="s">
        <v>104</v>
      </c>
      <c r="I15" s="117"/>
      <c r="J15" s="117"/>
      <c r="K15" s="117"/>
      <c r="L15" s="117"/>
      <c r="M15" s="117"/>
      <c r="N15" s="117"/>
      <c r="O15" s="45"/>
      <c r="P15" s="45"/>
      <c r="Q15" s="47"/>
      <c r="R15" s="47"/>
      <c r="S15" s="47"/>
      <c r="T15" s="47"/>
      <c r="U15" s="47"/>
    </row>
    <row r="16" spans="1:21" ht="43.5" customHeight="1" x14ac:dyDescent="0.25">
      <c r="A16" s="118" t="s">
        <v>105</v>
      </c>
      <c r="B16" s="118"/>
      <c r="C16" s="118"/>
      <c r="D16" s="118"/>
      <c r="E16" s="118"/>
      <c r="F16" s="118"/>
      <c r="G16" s="118"/>
      <c r="H16" s="119" t="s">
        <v>2</v>
      </c>
      <c r="I16" s="119"/>
      <c r="J16" s="119" t="s">
        <v>3</v>
      </c>
      <c r="K16" s="119"/>
      <c r="L16" s="119"/>
      <c r="M16" s="119" t="s">
        <v>4</v>
      </c>
      <c r="N16" s="119"/>
      <c r="O16" s="65"/>
      <c r="P16" s="47"/>
      <c r="Q16" s="47"/>
      <c r="R16" s="47"/>
      <c r="S16" s="47"/>
      <c r="T16" s="47"/>
      <c r="U16" s="47"/>
    </row>
    <row r="17" spans="1:21" ht="68.25" customHeight="1" x14ac:dyDescent="0.25">
      <c r="A17" s="120" t="s">
        <v>58</v>
      </c>
      <c r="B17" s="120"/>
      <c r="C17" s="120"/>
      <c r="D17" s="120"/>
      <c r="E17" s="120"/>
      <c r="F17" s="120"/>
      <c r="G17" s="120"/>
      <c r="H17" s="129" t="s">
        <v>108</v>
      </c>
      <c r="I17" s="130"/>
      <c r="J17" s="131" t="s">
        <v>109</v>
      </c>
      <c r="K17" s="132"/>
      <c r="L17" s="133"/>
      <c r="M17" s="134">
        <v>305989</v>
      </c>
      <c r="N17" s="135"/>
      <c r="O17" s="47"/>
      <c r="P17" s="47"/>
      <c r="Q17" s="47"/>
      <c r="R17" s="47"/>
      <c r="S17" s="47"/>
      <c r="T17" s="47"/>
      <c r="U17" s="47"/>
    </row>
    <row r="18" spans="1:21" ht="49.5" customHeight="1" x14ac:dyDescent="0.25">
      <c r="A18" s="47"/>
      <c r="B18" s="47"/>
      <c r="C18" s="47"/>
      <c r="D18" s="47"/>
      <c r="E18" s="47"/>
      <c r="F18" s="47"/>
      <c r="G18" s="47"/>
      <c r="H18" s="47"/>
      <c r="I18" s="47"/>
      <c r="J18" s="65"/>
      <c r="K18" s="65"/>
      <c r="L18" s="47"/>
      <c r="M18" s="47"/>
      <c r="N18" s="47"/>
      <c r="O18" s="47"/>
      <c r="P18" s="47"/>
      <c r="Q18" s="47"/>
      <c r="R18" s="47"/>
      <c r="S18" s="47"/>
      <c r="T18" s="47"/>
      <c r="U18" s="47"/>
    </row>
    <row r="19" spans="1:21" ht="15" customHeight="1" x14ac:dyDescent="0.25">
      <c r="A19" s="47"/>
      <c r="B19" s="47"/>
      <c r="C19" s="47"/>
      <c r="D19" s="47"/>
      <c r="E19" s="47"/>
      <c r="F19" s="47"/>
      <c r="G19" s="47"/>
      <c r="H19" s="47"/>
      <c r="I19" s="47"/>
      <c r="J19" s="125"/>
      <c r="K19" s="125"/>
      <c r="L19" s="47"/>
      <c r="M19" s="47"/>
      <c r="N19" s="47"/>
      <c r="O19" s="47"/>
      <c r="P19" s="47"/>
      <c r="Q19" s="47"/>
      <c r="R19" s="47"/>
      <c r="S19" s="47"/>
      <c r="T19" s="47"/>
      <c r="U19" s="47"/>
    </row>
    <row r="20" spans="1:21" ht="54.75" customHeight="1" x14ac:dyDescent="0.25">
      <c r="A20" s="47"/>
      <c r="B20" s="47"/>
      <c r="C20" s="47"/>
      <c r="D20" s="47"/>
      <c r="E20" s="47"/>
      <c r="F20" s="47"/>
      <c r="G20" s="47"/>
      <c r="H20" s="47"/>
      <c r="I20" s="47"/>
      <c r="J20" s="125"/>
      <c r="K20" s="125"/>
      <c r="L20" s="47"/>
      <c r="M20" s="47"/>
      <c r="N20" s="47"/>
      <c r="O20" s="47"/>
      <c r="P20" s="47"/>
      <c r="Q20" s="47"/>
      <c r="R20" s="47"/>
      <c r="S20" s="47"/>
      <c r="T20" s="47"/>
      <c r="U20" s="47"/>
    </row>
    <row r="21" spans="1:21" ht="50.25" customHeight="1" x14ac:dyDescent="0.25">
      <c r="A21" s="47"/>
      <c r="B21" s="47"/>
      <c r="C21" s="47"/>
      <c r="D21" s="47"/>
      <c r="E21" s="47"/>
      <c r="F21" s="47"/>
      <c r="G21" s="47"/>
      <c r="H21" s="47"/>
      <c r="I21" s="47"/>
      <c r="J21" s="125"/>
      <c r="K21" s="125"/>
      <c r="L21" s="47"/>
      <c r="M21" s="47"/>
      <c r="N21" s="47"/>
      <c r="O21" s="66"/>
      <c r="P21" s="47"/>
      <c r="Q21" s="47"/>
      <c r="R21" s="47"/>
      <c r="S21" s="47"/>
      <c r="T21" s="47"/>
      <c r="U21" s="47"/>
    </row>
    <row r="22" spans="1:21" ht="99.75" customHeight="1" x14ac:dyDescent="0.25">
      <c r="A22" s="47"/>
      <c r="B22" s="47"/>
      <c r="C22" s="47"/>
      <c r="D22" s="47"/>
      <c r="E22" s="47"/>
      <c r="F22" s="47"/>
      <c r="G22" s="47"/>
      <c r="H22" s="47"/>
      <c r="I22" s="47"/>
      <c r="J22" s="47"/>
      <c r="K22" s="47"/>
      <c r="L22" s="47"/>
      <c r="M22" s="47"/>
      <c r="N22" s="47"/>
      <c r="O22" s="47"/>
      <c r="P22" s="47"/>
      <c r="Q22" s="47"/>
      <c r="R22" s="47"/>
      <c r="S22" s="47"/>
      <c r="T22" s="47"/>
      <c r="U22" s="47"/>
    </row>
    <row r="23" spans="1:21" x14ac:dyDescent="0.25">
      <c r="A23" s="47"/>
      <c r="B23" s="47"/>
      <c r="C23" s="47"/>
      <c r="D23" s="47"/>
      <c r="E23" s="47"/>
      <c r="F23" s="47"/>
      <c r="G23" s="47"/>
      <c r="H23" s="47"/>
      <c r="I23" s="47"/>
      <c r="J23" s="47"/>
      <c r="K23" s="47"/>
      <c r="L23" s="47"/>
      <c r="M23" s="47"/>
      <c r="N23" s="47"/>
      <c r="O23" s="47"/>
      <c r="Q23" s="47"/>
      <c r="R23" s="47"/>
      <c r="S23" s="47"/>
      <c r="T23" s="47"/>
      <c r="U23" s="47"/>
    </row>
    <row r="24" spans="1:21" x14ac:dyDescent="0.25">
      <c r="A24" s="47"/>
      <c r="B24" s="47"/>
      <c r="C24" s="47"/>
      <c r="D24" s="47"/>
      <c r="E24" s="47"/>
      <c r="F24" s="47"/>
      <c r="G24" s="47"/>
      <c r="H24" s="47"/>
      <c r="I24" s="47"/>
      <c r="J24" s="47"/>
      <c r="K24" s="47"/>
      <c r="L24" s="47"/>
      <c r="M24" s="47"/>
      <c r="N24" s="47"/>
      <c r="O24" s="47"/>
      <c r="P24" s="47"/>
      <c r="Q24" s="47"/>
      <c r="R24" s="47"/>
      <c r="S24" s="47"/>
      <c r="T24" s="47"/>
      <c r="U24" s="47"/>
    </row>
    <row r="25" spans="1:21" x14ac:dyDescent="0.25">
      <c r="A25" s="47"/>
      <c r="B25" s="47"/>
      <c r="C25" s="47"/>
      <c r="D25" s="47"/>
      <c r="E25" s="47"/>
      <c r="F25" s="47"/>
      <c r="G25" s="47"/>
      <c r="H25" s="47"/>
      <c r="I25" s="47"/>
      <c r="J25" s="47"/>
      <c r="K25" s="47"/>
      <c r="L25" s="47"/>
      <c r="M25" s="47"/>
      <c r="N25" s="47"/>
      <c r="O25" s="47"/>
      <c r="P25" s="47"/>
      <c r="Q25" s="47"/>
      <c r="R25" s="47"/>
      <c r="S25" s="47"/>
      <c r="T25" s="47"/>
      <c r="U25" s="47"/>
    </row>
    <row r="26" spans="1:21" ht="64.5" customHeight="1" x14ac:dyDescent="0.25">
      <c r="A26" s="47"/>
      <c r="B26" s="47"/>
      <c r="C26" s="47"/>
      <c r="D26" s="47"/>
      <c r="E26" s="47"/>
      <c r="F26" s="47"/>
      <c r="G26" s="47"/>
      <c r="H26" s="47"/>
      <c r="I26" s="47"/>
      <c r="J26" s="47"/>
      <c r="K26" s="47"/>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J91" s="47"/>
      <c r="K91" s="47"/>
      <c r="L91" s="47"/>
      <c r="M91" s="47"/>
      <c r="N91" s="47"/>
      <c r="O91" s="47"/>
      <c r="P91" s="47"/>
      <c r="Q91" s="47"/>
      <c r="R91" s="47"/>
      <c r="S91" s="47"/>
      <c r="T91" s="47"/>
      <c r="U91" s="47"/>
    </row>
    <row r="92" spans="1:21" x14ac:dyDescent="0.25">
      <c r="J92" s="47"/>
      <c r="K92" s="47"/>
      <c r="L92" s="47"/>
      <c r="M92" s="47"/>
      <c r="N92" s="47"/>
      <c r="O92" s="47"/>
      <c r="P92" s="47"/>
      <c r="Q92" s="47"/>
      <c r="R92" s="47"/>
      <c r="S92" s="47"/>
      <c r="T92" s="47"/>
      <c r="U92" s="47"/>
    </row>
    <row r="93" spans="1:21" x14ac:dyDescent="0.25">
      <c r="J93" s="47"/>
      <c r="K93" s="47"/>
      <c r="L93" s="47"/>
      <c r="M93" s="47"/>
      <c r="N93" s="47"/>
      <c r="O93" s="47"/>
      <c r="P93" s="47"/>
      <c r="Q93" s="47"/>
      <c r="R93" s="47"/>
      <c r="S93" s="47"/>
      <c r="T93" s="47"/>
      <c r="U93" s="47"/>
    </row>
    <row r="94" spans="1:21" x14ac:dyDescent="0.25">
      <c r="J94" s="47"/>
      <c r="K94" s="47"/>
      <c r="L94" s="47"/>
      <c r="M94" s="47"/>
      <c r="N94" s="47"/>
      <c r="O94" s="47"/>
      <c r="P94" s="47"/>
      <c r="Q94" s="47"/>
      <c r="R94" s="47"/>
      <c r="S94" s="47"/>
      <c r="T94" s="47"/>
      <c r="U94" s="47"/>
    </row>
    <row r="95" spans="1:21" x14ac:dyDescent="0.25">
      <c r="O95" s="47"/>
      <c r="P95" s="47"/>
      <c r="Q95" s="47"/>
      <c r="R95" s="47"/>
      <c r="S95" s="47"/>
      <c r="T95" s="47"/>
      <c r="U95" s="47"/>
    </row>
    <row r="96" spans="1:21" x14ac:dyDescent="0.25">
      <c r="O96" s="47"/>
      <c r="P96" s="47"/>
      <c r="Q96" s="47"/>
      <c r="R96" s="47"/>
      <c r="S96" s="47"/>
      <c r="T96" s="47"/>
      <c r="U96" s="47"/>
    </row>
    <row r="97" spans="15:21" x14ac:dyDescent="0.25">
      <c r="O97" s="47"/>
      <c r="P97" s="47"/>
      <c r="Q97" s="47"/>
      <c r="R97" s="47"/>
      <c r="S97" s="47"/>
      <c r="T97" s="47"/>
      <c r="U97" s="47"/>
    </row>
    <row r="98" spans="15:21" x14ac:dyDescent="0.25">
      <c r="O98" s="47"/>
      <c r="P98" s="47"/>
      <c r="Q98" s="47"/>
      <c r="R98" s="47"/>
      <c r="S98" s="47"/>
      <c r="T98" s="47"/>
      <c r="U98" s="47"/>
    </row>
    <row r="99" spans="15:21" x14ac:dyDescent="0.25">
      <c r="O99" s="47"/>
      <c r="P99" s="47"/>
      <c r="Q99" s="47"/>
      <c r="R99" s="47"/>
      <c r="S99" s="47"/>
      <c r="T99" s="47"/>
      <c r="U99" s="47"/>
    </row>
  </sheetData>
  <sheetProtection algorithmName="SHA-512" hashValue="hu3oCvdt+r4Huuh5lqEc7s3ryw53c91njoT12ix7QKRLHJoQrP19z99plT2VX5LDuBRzsTT1vBxbPaPWMbbMdw==" saltValue="owvP6I0tutPPS208srbRjw==" spinCount="100000" sheet="1" objects="1" scenarios="1"/>
  <protectedRanges>
    <protectedRange algorithmName="SHA-512" hashValue="QnTLy9vntiC7I7ARYFOfqE20H/J7Ed9OXsYsZrNlbsAQtoHFtkoY9CsxsoN+vpqzW2UyiiBXI8uDR3u1FjnSKA==" saltValue="76qNI3+JyhTPDfcF/7ejGg==" spinCount="100000" sqref="C6:N8" name="NAB"/>
  </protectedRanges>
  <mergeCells count="31">
    <mergeCell ref="A17:G17"/>
    <mergeCell ref="H17:I17"/>
    <mergeCell ref="J17:L17"/>
    <mergeCell ref="M17:N17"/>
    <mergeCell ref="J19:K21"/>
    <mergeCell ref="A14:N14"/>
    <mergeCell ref="A15:B15"/>
    <mergeCell ref="C15:G15"/>
    <mergeCell ref="H15:N15"/>
    <mergeCell ref="A16:G16"/>
    <mergeCell ref="H16:I16"/>
    <mergeCell ref="J16:L16"/>
    <mergeCell ref="M16:N16"/>
    <mergeCell ref="A13:B13"/>
    <mergeCell ref="C13:E13"/>
    <mergeCell ref="F13:H13"/>
    <mergeCell ref="I13:K13"/>
    <mergeCell ref="L13:N13"/>
    <mergeCell ref="A6:A9"/>
    <mergeCell ref="A10:N10"/>
    <mergeCell ref="A11:N11"/>
    <mergeCell ref="A12:B12"/>
    <mergeCell ref="C12:E12"/>
    <mergeCell ref="F12:H12"/>
    <mergeCell ref="I12:K12"/>
    <mergeCell ref="L12:N12"/>
    <mergeCell ref="A1:B3"/>
    <mergeCell ref="C1:N3"/>
    <mergeCell ref="A4:B5"/>
    <mergeCell ref="C4:G4"/>
    <mergeCell ref="H4:N4"/>
  </mergeCells>
  <conditionalFormatting sqref="H17:N17">
    <cfRule type="notContainsBlanks" dxfId="773" priority="7">
      <formula>LEN(TRIM(H17))&gt;0</formula>
    </cfRule>
  </conditionalFormatting>
  <conditionalFormatting sqref="H17:N17">
    <cfRule type="containsBlanks" dxfId="772" priority="6">
      <formula>LEN(TRIM(H17))=0</formula>
    </cfRule>
  </conditionalFormatting>
  <conditionalFormatting sqref="C6:N8">
    <cfRule type="containsBlanks" dxfId="771" priority="5">
      <formula>LEN(TRIM(C6))=0</formula>
    </cfRule>
  </conditionalFormatting>
  <conditionalFormatting sqref="C6:N8">
    <cfRule type="notContainsBlanks" dxfId="770" priority="4">
      <formula>LEN(TRIM(C6))&gt;0</formula>
    </cfRule>
  </conditionalFormatting>
  <conditionalFormatting sqref="H17:N17">
    <cfRule type="containsBlanks" dxfId="769" priority="3">
      <formula>LEN(TRIM(H17))=0</formula>
    </cfRule>
  </conditionalFormatting>
  <conditionalFormatting sqref="A13:N13">
    <cfRule type="notContainsBlanks" dxfId="768" priority="2">
      <formula>LEN(TRIM(A13))&gt;0</formula>
    </cfRule>
  </conditionalFormatting>
  <conditionalFormatting sqref="A13:N13">
    <cfRule type="containsBlanks" dxfId="767" priority="1">
      <formula>LEN(TRIM(A13))=0</formula>
    </cfRule>
  </conditionalFormatting>
  <hyperlinks>
    <hyperlink ref="C15" r:id="rId1"/>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zoomScale="70" workbookViewId="0">
      <selection activeCell="K11" sqref="K11"/>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110</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c r="D6" s="67"/>
      <c r="E6" s="58"/>
      <c r="F6" s="58"/>
      <c r="G6" s="58"/>
      <c r="H6" s="67"/>
      <c r="I6" s="67"/>
      <c r="J6" s="58"/>
      <c r="K6" s="58"/>
      <c r="L6" s="58"/>
      <c r="M6" s="58"/>
      <c r="N6" s="58"/>
      <c r="O6" s="45"/>
      <c r="P6" s="45"/>
      <c r="Q6" s="47"/>
      <c r="R6" s="47"/>
      <c r="S6" s="47"/>
      <c r="T6" s="47"/>
      <c r="U6" s="47"/>
    </row>
    <row r="7" spans="1:21" ht="27" customHeight="1" x14ac:dyDescent="0.25">
      <c r="A7" s="108"/>
      <c r="B7" s="56" t="s">
        <v>98</v>
      </c>
      <c r="C7" s="57"/>
      <c r="D7" s="67"/>
      <c r="E7" s="58"/>
      <c r="F7" s="58"/>
      <c r="G7" s="58"/>
      <c r="H7" s="67"/>
      <c r="I7" s="67"/>
      <c r="J7" s="58"/>
      <c r="K7" s="58"/>
      <c r="L7" s="58"/>
      <c r="M7" s="58"/>
      <c r="N7" s="58"/>
      <c r="O7" s="45"/>
      <c r="P7" s="45"/>
      <c r="Q7" s="47"/>
      <c r="R7" s="47"/>
      <c r="S7" s="47"/>
      <c r="T7" s="47"/>
      <c r="U7" s="47"/>
    </row>
    <row r="8" spans="1:21" ht="27" customHeight="1" x14ac:dyDescent="0.25">
      <c r="A8" s="108"/>
      <c r="B8" s="56" t="s">
        <v>99</v>
      </c>
      <c r="C8" s="57"/>
      <c r="D8" s="67"/>
      <c r="E8" s="58"/>
      <c r="F8" s="58"/>
      <c r="G8" s="58"/>
      <c r="H8" s="67"/>
      <c r="I8" s="67"/>
      <c r="J8" s="58"/>
      <c r="K8" s="58"/>
      <c r="L8" s="58"/>
      <c r="M8" s="58"/>
      <c r="N8" s="58"/>
      <c r="O8" s="45"/>
      <c r="P8" s="45"/>
      <c r="Q8" s="47"/>
      <c r="R8" s="47"/>
      <c r="S8" s="47"/>
      <c r="T8" s="47"/>
      <c r="U8" s="47"/>
    </row>
    <row r="9" spans="1:21" ht="27" customHeight="1" x14ac:dyDescent="0.25">
      <c r="A9" s="108"/>
      <c r="B9" s="60" t="s">
        <v>112</v>
      </c>
      <c r="C9" s="61">
        <f>SUM(C6:C8)</f>
        <v>0</v>
      </c>
      <c r="D9" s="61">
        <f t="shared" ref="D9:N9" si="0">SUM(D6:D8)</f>
        <v>0</v>
      </c>
      <c r="E9" s="61">
        <f t="shared" si="0"/>
        <v>0</v>
      </c>
      <c r="F9" s="61">
        <f t="shared" si="0"/>
        <v>0</v>
      </c>
      <c r="G9" s="61">
        <f t="shared" si="0"/>
        <v>0</v>
      </c>
      <c r="H9" s="61">
        <f t="shared" si="0"/>
        <v>0</v>
      </c>
      <c r="I9" s="61">
        <f t="shared" si="0"/>
        <v>0</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c r="D10" s="67"/>
      <c r="E10" s="58"/>
      <c r="F10" s="58"/>
      <c r="G10" s="58"/>
      <c r="H10" s="67"/>
      <c r="I10" s="67"/>
      <c r="J10" s="58"/>
      <c r="K10" s="58"/>
      <c r="L10" s="58"/>
      <c r="M10" s="58"/>
      <c r="N10" s="58"/>
      <c r="O10" s="45"/>
      <c r="P10" s="45"/>
      <c r="Q10" s="47"/>
      <c r="R10" s="47"/>
      <c r="S10" s="47"/>
      <c r="T10" s="47"/>
      <c r="U10" s="47"/>
    </row>
    <row r="11" spans="1:21" ht="27" customHeight="1" x14ac:dyDescent="0.25">
      <c r="A11" s="137"/>
      <c r="B11" s="56" t="s">
        <v>98</v>
      </c>
      <c r="C11" s="57"/>
      <c r="D11" s="67"/>
      <c r="E11" s="58"/>
      <c r="F11" s="58"/>
      <c r="G11" s="58"/>
      <c r="H11" s="67"/>
      <c r="I11" s="67"/>
      <c r="J11" s="58"/>
      <c r="K11" s="58"/>
      <c r="L11" s="58"/>
      <c r="M11" s="58"/>
      <c r="N11" s="58"/>
      <c r="O11" s="45"/>
      <c r="P11" s="45"/>
      <c r="Q11" s="47"/>
      <c r="R11" s="47"/>
      <c r="S11" s="47"/>
      <c r="T11" s="47"/>
      <c r="U11" s="47"/>
    </row>
    <row r="12" spans="1:21" ht="27" customHeight="1" x14ac:dyDescent="0.25">
      <c r="A12" s="137"/>
      <c r="B12" s="56" t="s">
        <v>99</v>
      </c>
      <c r="C12" s="57"/>
      <c r="D12" s="67"/>
      <c r="E12" s="58"/>
      <c r="F12" s="58"/>
      <c r="G12" s="58"/>
      <c r="H12" s="67"/>
      <c r="I12" s="67"/>
      <c r="J12" s="58"/>
      <c r="K12" s="58"/>
      <c r="L12" s="58"/>
      <c r="M12" s="58"/>
      <c r="N12" s="58"/>
      <c r="O12" s="45"/>
      <c r="P12" s="45"/>
      <c r="Q12" s="47"/>
      <c r="R12" s="47"/>
      <c r="S12" s="47"/>
      <c r="T12" s="47"/>
      <c r="U12" s="47"/>
    </row>
    <row r="13" spans="1:21" ht="24.75" customHeight="1" x14ac:dyDescent="0.25">
      <c r="A13" s="137"/>
      <c r="B13" s="60" t="s">
        <v>114</v>
      </c>
      <c r="C13" s="68">
        <f>SUM(C10:C12)</f>
        <v>0</v>
      </c>
      <c r="D13" s="68">
        <f t="shared" ref="D13:N13" si="1">SUM(D10:D12)</f>
        <v>0</v>
      </c>
      <c r="E13" s="68">
        <f t="shared" si="1"/>
        <v>0</v>
      </c>
      <c r="F13" s="68">
        <f t="shared" si="1"/>
        <v>0</v>
      </c>
      <c r="G13" s="68">
        <f t="shared" si="1"/>
        <v>0</v>
      </c>
      <c r="H13" s="68">
        <f t="shared" si="1"/>
        <v>0</v>
      </c>
      <c r="I13" s="68">
        <f t="shared" si="1"/>
        <v>0</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0</v>
      </c>
      <c r="D14" s="69">
        <f t="shared" ref="D14:N14" si="2">SUM(D9+D13)</f>
        <v>0</v>
      </c>
      <c r="E14" s="69">
        <f t="shared" si="2"/>
        <v>0</v>
      </c>
      <c r="F14" s="69">
        <f t="shared" si="2"/>
        <v>0</v>
      </c>
      <c r="G14" s="69">
        <f t="shared" si="2"/>
        <v>0</v>
      </c>
      <c r="H14" s="69">
        <f t="shared" si="2"/>
        <v>0</v>
      </c>
      <c r="I14" s="69">
        <f t="shared" si="2"/>
        <v>0</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09" t="s">
        <v>101</v>
      </c>
      <c r="B16" s="109"/>
      <c r="C16" s="109"/>
      <c r="D16" s="109"/>
      <c r="E16" s="109"/>
      <c r="F16" s="109"/>
      <c r="G16" s="109"/>
      <c r="H16" s="109"/>
      <c r="I16" s="109"/>
      <c r="J16" s="109"/>
      <c r="K16" s="109"/>
      <c r="L16" s="109"/>
      <c r="M16" s="109"/>
      <c r="N16" s="109"/>
      <c r="O16" s="65"/>
      <c r="P16" s="47"/>
      <c r="Q16" s="47"/>
      <c r="R16" s="47"/>
      <c r="S16" s="47"/>
      <c r="T16" s="47"/>
      <c r="U16" s="47"/>
    </row>
    <row r="17" spans="1:21" ht="68.25" customHeight="1" x14ac:dyDescent="0.25">
      <c r="A17" s="110" t="s">
        <v>52</v>
      </c>
      <c r="B17" s="110"/>
      <c r="C17" s="110" t="s">
        <v>53</v>
      </c>
      <c r="D17" s="110"/>
      <c r="E17" s="110"/>
      <c r="F17" s="110" t="s">
        <v>54</v>
      </c>
      <c r="G17" s="110"/>
      <c r="H17" s="110"/>
      <c r="I17" s="110" t="s">
        <v>55</v>
      </c>
      <c r="J17" s="110"/>
      <c r="K17" s="110"/>
      <c r="L17" s="110" t="s">
        <v>56</v>
      </c>
      <c r="M17" s="110"/>
      <c r="N17" s="110"/>
      <c r="O17" s="47"/>
      <c r="P17" s="47"/>
      <c r="Q17" s="47"/>
      <c r="R17" s="47"/>
      <c r="S17" s="47"/>
      <c r="T17" s="47"/>
      <c r="U17" s="47"/>
    </row>
    <row r="18" spans="1:21" ht="49.5" customHeight="1" x14ac:dyDescent="0.25">
      <c r="A18" s="111"/>
      <c r="B18" s="111"/>
      <c r="C18" s="111"/>
      <c r="D18" s="111"/>
      <c r="E18" s="111"/>
      <c r="F18" s="111"/>
      <c r="G18" s="111"/>
      <c r="H18" s="111"/>
      <c r="I18" s="111"/>
      <c r="J18" s="111"/>
      <c r="K18" s="111"/>
      <c r="L18" s="111"/>
      <c r="M18" s="111"/>
      <c r="N18" s="111"/>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15" t="s">
        <v>102</v>
      </c>
      <c r="B20" s="115"/>
      <c r="C20" s="116" t="s">
        <v>103</v>
      </c>
      <c r="D20" s="116"/>
      <c r="E20" s="116"/>
      <c r="F20" s="116"/>
      <c r="G20" s="116"/>
      <c r="H20" s="117" t="s">
        <v>104</v>
      </c>
      <c r="I20" s="117"/>
      <c r="J20" s="117"/>
      <c r="K20" s="117"/>
      <c r="L20" s="117"/>
      <c r="M20" s="117"/>
      <c r="N20" s="117"/>
      <c r="O20" s="47"/>
      <c r="P20" s="47"/>
      <c r="Q20" s="47"/>
      <c r="R20" s="47"/>
      <c r="S20" s="47"/>
      <c r="T20" s="47"/>
      <c r="U20" s="47"/>
    </row>
    <row r="21" spans="1:21" ht="50.25" customHeight="1" x14ac:dyDescent="0.25">
      <c r="A21" s="118" t="s">
        <v>105</v>
      </c>
      <c r="B21" s="118"/>
      <c r="C21" s="118"/>
      <c r="D21" s="118"/>
      <c r="E21" s="118"/>
      <c r="F21" s="118"/>
      <c r="G21" s="118"/>
      <c r="H21" s="119" t="s">
        <v>2</v>
      </c>
      <c r="I21" s="119"/>
      <c r="J21" s="119" t="s">
        <v>3</v>
      </c>
      <c r="K21" s="119"/>
      <c r="L21" s="119"/>
      <c r="M21" s="119" t="s">
        <v>4</v>
      </c>
      <c r="N21" s="119"/>
      <c r="O21" s="66"/>
      <c r="P21" s="47"/>
      <c r="Q21" s="47"/>
      <c r="R21" s="47"/>
      <c r="S21" s="47"/>
      <c r="T21" s="47"/>
      <c r="U21" s="47"/>
    </row>
    <row r="22" spans="1:21" ht="99.75" customHeight="1" x14ac:dyDescent="0.25">
      <c r="A22" s="120" t="s">
        <v>58</v>
      </c>
      <c r="B22" s="120"/>
      <c r="C22" s="120"/>
      <c r="D22" s="120"/>
      <c r="E22" s="120"/>
      <c r="F22" s="120"/>
      <c r="G22" s="120"/>
      <c r="H22" s="129"/>
      <c r="I22" s="130"/>
      <c r="J22" s="131"/>
      <c r="K22" s="132"/>
      <c r="L22" s="133"/>
      <c r="M22" s="134"/>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LMaTNJXvwhC5GeUhQCkZNrEVO/9tDt81eJZbsA5l+eYHdpjBv4vCPzhcU6rs/vWsWXUt6bGqm0FD4A0lw/+O6Q==" saltValue="dG5p1bvnmlwthe4qdEwA6Q==" spinCount="100000" sheet="1" objects="1" scenarios="1"/>
  <protectedRanges>
    <protectedRange algorithmName="SHA-512" hashValue="1zSv9JKx3khj40sQY75Rh9BbK81kpDZNs8/VR+AVjSdSAPPDmd35G3VeWO33hORxqqD5Ds+I8FWYkXCMbqmaJw==" saltValue="GsV42BDrYSpQi1ueffprlg==" spinCount="100000" sqref="C6:N8" name="AGR"/>
    <protectedRange algorithmName="SHA-512" hashValue="blLYzK3ZIwEo+Ex48ISTFgBAZpymfTjWGPyTavAXCq6dM98SYnHlZw03T69TIorDT1elHCIGrnf4qA37wR8DJQ==" saltValue="CdpRDsITSySy+rdmxPIKSw==" spinCount="100000" sqref="C10:N12" name="AGR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766" priority="89">
      <formula>LEN(TRIM(H17))&gt;0</formula>
    </cfRule>
  </conditionalFormatting>
  <conditionalFormatting sqref="A18:N18">
    <cfRule type="containsBlanks" dxfId="765" priority="88">
      <formula>LEN(TRIM(A13))=0</formula>
    </cfRule>
  </conditionalFormatting>
  <conditionalFormatting sqref="M10:M12">
    <cfRule type="notContainsBlanks" dxfId="764" priority="87">
      <formula>LEN(TRIM(C6))&gt;0</formula>
    </cfRule>
  </conditionalFormatting>
  <conditionalFormatting sqref="M10:M12">
    <cfRule type="notContainsBlanks" dxfId="763" priority="86">
      <formula>LEN(TRIM(C6))&gt;0</formula>
    </cfRule>
  </conditionalFormatting>
  <conditionalFormatting sqref="M10:M12">
    <cfRule type="notContainsBlanks" dxfId="762" priority="85">
      <formula>LEN(TRIM(C6))&gt;0</formula>
    </cfRule>
  </conditionalFormatting>
  <conditionalFormatting sqref="M6:M8">
    <cfRule type="notContainsBlanks" dxfId="761" priority="84">
      <formula>LEN(TRIM(C6))&gt;0</formula>
    </cfRule>
  </conditionalFormatting>
  <conditionalFormatting sqref="M6:M8">
    <cfRule type="notContainsBlanks" dxfId="760" priority="83">
      <formula>LEN(TRIM(C6))&gt;0</formula>
    </cfRule>
  </conditionalFormatting>
  <conditionalFormatting sqref="M6:M8">
    <cfRule type="notContainsBlanks" dxfId="759" priority="82">
      <formula>LEN(TRIM(C6))&gt;0</formula>
    </cfRule>
  </conditionalFormatting>
  <conditionalFormatting sqref="I10:I12">
    <cfRule type="notContainsBlanks" dxfId="758" priority="81">
      <formula>LEN(TRIM(C6))&gt;0</formula>
    </cfRule>
  </conditionalFormatting>
  <conditionalFormatting sqref="H10:H12">
    <cfRule type="notContainsBlanks" dxfId="757" priority="80">
      <formula>LEN(TRIM(C6))&gt;0</formula>
    </cfRule>
  </conditionalFormatting>
  <conditionalFormatting sqref="I6:I8">
    <cfRule type="notContainsBlanks" dxfId="756" priority="79">
      <formula>LEN(TRIM(C6))&gt;0</formula>
    </cfRule>
  </conditionalFormatting>
  <conditionalFormatting sqref="I6:I8">
    <cfRule type="notContainsBlanks" dxfId="755" priority="78">
      <formula>LEN(TRIM(C6))&gt;0</formula>
    </cfRule>
  </conditionalFormatting>
  <conditionalFormatting sqref="H6:H8">
    <cfRule type="notContainsBlanks" dxfId="754" priority="77">
      <formula>LEN(TRIM(C6))&gt;0</formula>
    </cfRule>
  </conditionalFormatting>
  <conditionalFormatting sqref="G10:G12">
    <cfRule type="notContainsBlanks" dxfId="753" priority="76">
      <formula>LEN(TRIM(C6))&gt;0</formula>
    </cfRule>
  </conditionalFormatting>
  <conditionalFormatting sqref="G10:G12">
    <cfRule type="notContainsBlanks" dxfId="752" priority="75">
      <formula>LEN(TRIM(C6))&gt;0</formula>
    </cfRule>
  </conditionalFormatting>
  <conditionalFormatting sqref="G6:G8">
    <cfRule type="notContainsBlanks" dxfId="751" priority="74">
      <formula>LEN(TRIM(C6))&gt;0</formula>
    </cfRule>
  </conditionalFormatting>
  <conditionalFormatting sqref="G6:G8">
    <cfRule type="notContainsBlanks" dxfId="750" priority="73">
      <formula>LEN(TRIM(C6))&gt;0</formula>
    </cfRule>
  </conditionalFormatting>
  <conditionalFormatting sqref="D10:D12">
    <cfRule type="notContainsBlanks" dxfId="749" priority="72">
      <formula>LEN(TRIM(C6))&gt;0</formula>
    </cfRule>
  </conditionalFormatting>
  <conditionalFormatting sqref="D6:D8">
    <cfRule type="notContainsBlanks" dxfId="748" priority="71">
      <formula>LEN(TRIM(C6))&gt;0</formula>
    </cfRule>
  </conditionalFormatting>
  <conditionalFormatting sqref="N10:N12">
    <cfRule type="notContainsBlanks" dxfId="747" priority="70">
      <formula>LEN(TRIM(C6))&gt;0</formula>
    </cfRule>
  </conditionalFormatting>
  <conditionalFormatting sqref="N10:N12">
    <cfRule type="notContainsBlanks" dxfId="746" priority="69">
      <formula>LEN(TRIM(C6))&gt;0</formula>
    </cfRule>
  </conditionalFormatting>
  <conditionalFormatting sqref="N10:N12">
    <cfRule type="notContainsBlanks" dxfId="745" priority="68">
      <formula>LEN(TRIM(C6))&gt;0</formula>
    </cfRule>
  </conditionalFormatting>
  <conditionalFormatting sqref="N6:N8">
    <cfRule type="notContainsBlanks" dxfId="744" priority="67">
      <formula>LEN(TRIM(C6))&gt;0</formula>
    </cfRule>
  </conditionalFormatting>
  <conditionalFormatting sqref="N6:N8">
    <cfRule type="notContainsBlanks" dxfId="743" priority="66">
      <formula>LEN(TRIM(C6))&gt;0</formula>
    </cfRule>
  </conditionalFormatting>
  <conditionalFormatting sqref="N6:N8">
    <cfRule type="notContainsBlanks" dxfId="742" priority="65">
      <formula>LEN(TRIM(C6))&gt;0</formula>
    </cfRule>
  </conditionalFormatting>
  <conditionalFormatting sqref="L10:L12">
    <cfRule type="notContainsBlanks" dxfId="741" priority="64">
      <formula>LEN(TRIM(C6))&gt;0</formula>
    </cfRule>
  </conditionalFormatting>
  <conditionalFormatting sqref="L10:L12">
    <cfRule type="notContainsBlanks" dxfId="740" priority="63">
      <formula>LEN(TRIM(C6))&gt;0</formula>
    </cfRule>
  </conditionalFormatting>
  <conditionalFormatting sqref="L10:L12">
    <cfRule type="notContainsBlanks" dxfId="739" priority="62">
      <formula>LEN(TRIM(C6))&gt;0</formula>
    </cfRule>
  </conditionalFormatting>
  <conditionalFormatting sqref="K10:K12">
    <cfRule type="notContainsBlanks" dxfId="738" priority="61">
      <formula>LEN(TRIM(C6))&gt;0</formula>
    </cfRule>
  </conditionalFormatting>
  <conditionalFormatting sqref="K10:K12">
    <cfRule type="notContainsBlanks" dxfId="737" priority="60">
      <formula>LEN(TRIM(C6))&gt;0</formula>
    </cfRule>
  </conditionalFormatting>
  <conditionalFormatting sqref="K10:K12">
    <cfRule type="notContainsBlanks" dxfId="736" priority="59">
      <formula>LEN(TRIM(C6))&gt;0</formula>
    </cfRule>
  </conditionalFormatting>
  <conditionalFormatting sqref="J10:J12">
    <cfRule type="notContainsBlanks" dxfId="735" priority="58">
      <formula>LEN(TRIM(C6))&gt;0</formula>
    </cfRule>
  </conditionalFormatting>
  <conditionalFormatting sqref="J10:J12">
    <cfRule type="notContainsBlanks" dxfId="734" priority="57">
      <formula>LEN(TRIM(C6))&gt;0</formula>
    </cfRule>
  </conditionalFormatting>
  <conditionalFormatting sqref="J10:J12">
    <cfRule type="notContainsBlanks" dxfId="733" priority="56">
      <formula>LEN(TRIM(C6))&gt;0</formula>
    </cfRule>
  </conditionalFormatting>
  <conditionalFormatting sqref="L6:L8">
    <cfRule type="notContainsBlanks" dxfId="732" priority="55">
      <formula>LEN(TRIM(C6))&gt;0</formula>
    </cfRule>
  </conditionalFormatting>
  <conditionalFormatting sqref="L6:L8">
    <cfRule type="notContainsBlanks" dxfId="731" priority="54">
      <formula>LEN(TRIM(C6))&gt;0</formula>
    </cfRule>
  </conditionalFormatting>
  <conditionalFormatting sqref="K6:K8">
    <cfRule type="notContainsBlanks" dxfId="730" priority="53">
      <formula>LEN(TRIM(C6))&gt;0</formula>
    </cfRule>
  </conditionalFormatting>
  <conditionalFormatting sqref="K6:K8">
    <cfRule type="notContainsBlanks" dxfId="729" priority="52">
      <formula>LEN(TRIM(C6))&gt;0</formula>
    </cfRule>
  </conditionalFormatting>
  <conditionalFormatting sqref="J6:J8">
    <cfRule type="notContainsBlanks" dxfId="728" priority="51">
      <formula>LEN(TRIM(C6))&gt;0</formula>
    </cfRule>
  </conditionalFormatting>
  <conditionalFormatting sqref="J6:J8">
    <cfRule type="notContainsBlanks" dxfId="727" priority="50">
      <formula>LEN(TRIM(C6))&gt;0</formula>
    </cfRule>
  </conditionalFormatting>
  <conditionalFormatting sqref="F10:F12">
    <cfRule type="notContainsBlanks" dxfId="726" priority="49">
      <formula>LEN(TRIM(C6))&gt;0</formula>
    </cfRule>
  </conditionalFormatting>
  <conditionalFormatting sqref="E10:E12">
    <cfRule type="notContainsBlanks" dxfId="725" priority="48">
      <formula>LEN(TRIM(C6))&gt;0</formula>
    </cfRule>
  </conditionalFormatting>
  <conditionalFormatting sqref="F6:F8">
    <cfRule type="notContainsBlanks" dxfId="724" priority="47">
      <formula>LEN(TRIM(C6))&gt;0</formula>
    </cfRule>
  </conditionalFormatting>
  <conditionalFormatting sqref="A18:N18">
    <cfRule type="notContainsBlanks" dxfId="723" priority="46">
      <formula>LEN(TRIM(A13))&gt;0</formula>
    </cfRule>
  </conditionalFormatting>
  <conditionalFormatting sqref="M10:M12">
    <cfRule type="containsBlanks" dxfId="722" priority="45">
      <formula>LEN(TRIM(C6))=0</formula>
    </cfRule>
  </conditionalFormatting>
  <conditionalFormatting sqref="M10:M12">
    <cfRule type="containsBlanks" dxfId="721" priority="44">
      <formula>LEN(TRIM(C6))=0</formula>
    </cfRule>
  </conditionalFormatting>
  <conditionalFormatting sqref="M10:M12">
    <cfRule type="containsBlanks" dxfId="720" priority="43">
      <formula>LEN(TRIM(C6))=0</formula>
    </cfRule>
  </conditionalFormatting>
  <conditionalFormatting sqref="M6:M8">
    <cfRule type="containsBlanks" dxfId="719" priority="42">
      <formula>LEN(TRIM(C6))=0</formula>
    </cfRule>
  </conditionalFormatting>
  <conditionalFormatting sqref="M6:M8">
    <cfRule type="containsBlanks" dxfId="718" priority="41">
      <formula>LEN(TRIM(C6))=0</formula>
    </cfRule>
  </conditionalFormatting>
  <conditionalFormatting sqref="M6:M8">
    <cfRule type="containsBlanks" dxfId="717" priority="40">
      <formula>LEN(TRIM(C6))=0</formula>
    </cfRule>
  </conditionalFormatting>
  <conditionalFormatting sqref="I10:I12">
    <cfRule type="containsBlanks" dxfId="716" priority="39">
      <formula>LEN(TRIM(C6))=0</formula>
    </cfRule>
  </conditionalFormatting>
  <conditionalFormatting sqref="H10:H12">
    <cfRule type="containsBlanks" dxfId="715" priority="38">
      <formula>LEN(TRIM(C6))=0</formula>
    </cfRule>
  </conditionalFormatting>
  <conditionalFormatting sqref="I6:I8">
    <cfRule type="containsBlanks" dxfId="714" priority="37">
      <formula>LEN(TRIM(C6))=0</formula>
    </cfRule>
  </conditionalFormatting>
  <conditionalFormatting sqref="I6:I8">
    <cfRule type="containsBlanks" dxfId="713" priority="36">
      <formula>LEN(TRIM(C6))=0</formula>
    </cfRule>
  </conditionalFormatting>
  <conditionalFormatting sqref="H6:H8">
    <cfRule type="containsBlanks" dxfId="712" priority="35">
      <formula>LEN(TRIM(C6))=0</formula>
    </cfRule>
  </conditionalFormatting>
  <conditionalFormatting sqref="G10:G12">
    <cfRule type="containsBlanks" dxfId="711" priority="34">
      <formula>LEN(TRIM(C6))=0</formula>
    </cfRule>
  </conditionalFormatting>
  <conditionalFormatting sqref="G10:G12">
    <cfRule type="containsBlanks" dxfId="710" priority="33">
      <formula>LEN(TRIM(C6))=0</formula>
    </cfRule>
  </conditionalFormatting>
  <conditionalFormatting sqref="G6:G8">
    <cfRule type="containsBlanks" dxfId="709" priority="32">
      <formula>LEN(TRIM(C6))=0</formula>
    </cfRule>
  </conditionalFormatting>
  <conditionalFormatting sqref="G6:G8">
    <cfRule type="containsBlanks" dxfId="708" priority="31">
      <formula>LEN(TRIM(C6))=0</formula>
    </cfRule>
  </conditionalFormatting>
  <conditionalFormatting sqref="D10:D12">
    <cfRule type="containsBlanks" dxfId="707" priority="30">
      <formula>LEN(TRIM(C6))=0</formula>
    </cfRule>
  </conditionalFormatting>
  <conditionalFormatting sqref="D6:D8">
    <cfRule type="containsBlanks" dxfId="706" priority="29">
      <formula>LEN(TRIM(C6))=0</formula>
    </cfRule>
  </conditionalFormatting>
  <conditionalFormatting sqref="N10:N12">
    <cfRule type="containsBlanks" dxfId="705" priority="28">
      <formula>LEN(TRIM(C6))=0</formula>
    </cfRule>
  </conditionalFormatting>
  <conditionalFormatting sqref="N10:N12">
    <cfRule type="containsBlanks" dxfId="704" priority="27">
      <formula>LEN(TRIM(C6))=0</formula>
    </cfRule>
  </conditionalFormatting>
  <conditionalFormatting sqref="N10:N12">
    <cfRule type="containsBlanks" dxfId="703" priority="26">
      <formula>LEN(TRIM(C6))=0</formula>
    </cfRule>
  </conditionalFormatting>
  <conditionalFormatting sqref="N6:N8">
    <cfRule type="containsBlanks" dxfId="702" priority="25">
      <formula>LEN(TRIM(C6))=0</formula>
    </cfRule>
  </conditionalFormatting>
  <conditionalFormatting sqref="N6:N8">
    <cfRule type="containsBlanks" dxfId="701" priority="24">
      <formula>LEN(TRIM(C6))=0</formula>
    </cfRule>
  </conditionalFormatting>
  <conditionalFormatting sqref="N6:N8">
    <cfRule type="containsBlanks" dxfId="700" priority="23">
      <formula>LEN(TRIM(C6))=0</formula>
    </cfRule>
  </conditionalFormatting>
  <conditionalFormatting sqref="L10:L12">
    <cfRule type="containsBlanks" dxfId="699" priority="22">
      <formula>LEN(TRIM(C6))=0</formula>
    </cfRule>
  </conditionalFormatting>
  <conditionalFormatting sqref="L10:L12">
    <cfRule type="containsBlanks" dxfId="698" priority="21">
      <formula>LEN(TRIM(C6))=0</formula>
    </cfRule>
  </conditionalFormatting>
  <conditionalFormatting sqref="L10:L12">
    <cfRule type="containsBlanks" dxfId="697" priority="20">
      <formula>LEN(TRIM(C6))=0</formula>
    </cfRule>
  </conditionalFormatting>
  <conditionalFormatting sqref="K10:K12">
    <cfRule type="containsBlanks" dxfId="696" priority="19">
      <formula>LEN(TRIM(C6))=0</formula>
    </cfRule>
  </conditionalFormatting>
  <conditionalFormatting sqref="K10:K12">
    <cfRule type="containsBlanks" dxfId="695" priority="18">
      <formula>LEN(TRIM(C6))=0</formula>
    </cfRule>
  </conditionalFormatting>
  <conditionalFormatting sqref="K10:K12">
    <cfRule type="containsBlanks" dxfId="694" priority="17">
      <formula>LEN(TRIM(C6))=0</formula>
    </cfRule>
  </conditionalFormatting>
  <conditionalFormatting sqref="J10:J12">
    <cfRule type="containsBlanks" dxfId="693" priority="16">
      <formula>LEN(TRIM(C6))=0</formula>
    </cfRule>
  </conditionalFormatting>
  <conditionalFormatting sqref="J10:J12">
    <cfRule type="containsBlanks" dxfId="692" priority="15">
      <formula>LEN(TRIM(C6))=0</formula>
    </cfRule>
  </conditionalFormatting>
  <conditionalFormatting sqref="J10:J12">
    <cfRule type="containsBlanks" dxfId="691" priority="14">
      <formula>LEN(TRIM(C6))=0</formula>
    </cfRule>
  </conditionalFormatting>
  <conditionalFormatting sqref="L6:L8">
    <cfRule type="containsBlanks" dxfId="690" priority="13">
      <formula>LEN(TRIM(C6))=0</formula>
    </cfRule>
  </conditionalFormatting>
  <conditionalFormatting sqref="L6:L8">
    <cfRule type="containsBlanks" dxfId="689" priority="12">
      <formula>LEN(TRIM(C6))=0</formula>
    </cfRule>
  </conditionalFormatting>
  <conditionalFormatting sqref="K6:K8">
    <cfRule type="containsBlanks" dxfId="688" priority="11">
      <formula>LEN(TRIM(C6))=0</formula>
    </cfRule>
  </conditionalFormatting>
  <conditionalFormatting sqref="K6:K8">
    <cfRule type="containsBlanks" dxfId="687" priority="10">
      <formula>LEN(TRIM(C6))=0</formula>
    </cfRule>
  </conditionalFormatting>
  <conditionalFormatting sqref="J6:J8">
    <cfRule type="containsBlanks" dxfId="686" priority="9">
      <formula>LEN(TRIM(C6))=0</formula>
    </cfRule>
  </conditionalFormatting>
  <conditionalFormatting sqref="J6:J8">
    <cfRule type="containsBlanks" dxfId="685" priority="8">
      <formula>LEN(TRIM(C6))=0</formula>
    </cfRule>
  </conditionalFormatting>
  <conditionalFormatting sqref="F10:F12">
    <cfRule type="containsBlanks" dxfId="684" priority="7">
      <formula>LEN(TRIM(C6))=0</formula>
    </cfRule>
  </conditionalFormatting>
  <conditionalFormatting sqref="E10:E12">
    <cfRule type="containsBlanks" dxfId="683" priority="6">
      <formula>LEN(TRIM(C6))=0</formula>
    </cfRule>
  </conditionalFormatting>
  <conditionalFormatting sqref="F6:F8">
    <cfRule type="containsBlanks" dxfId="682" priority="5">
      <formula>LEN(TRIM(C6))=0</formula>
    </cfRule>
  </conditionalFormatting>
  <conditionalFormatting sqref="H22:N22">
    <cfRule type="containsBlanks" dxfId="681" priority="4">
      <formula>LEN(TRIM(H17))=0</formula>
    </cfRule>
  </conditionalFormatting>
  <conditionalFormatting sqref="H22:N22">
    <cfRule type="containsBlanks" dxfId="680" priority="3">
      <formula>LEN(TRIM(H17))=0</formula>
    </cfRule>
  </conditionalFormatting>
  <conditionalFormatting sqref="C6:N8 C10:N12">
    <cfRule type="containsBlanks" dxfId="679" priority="2">
      <formula>LEN(TRIM(C6))=0</formula>
    </cfRule>
  </conditionalFormatting>
  <conditionalFormatting sqref="C6:N8 C10:N12">
    <cfRule type="notContainsBlanks" dxfId="678" priority="1">
      <formula>LEN(TRIM(C6))&gt;0</formula>
    </cfRule>
  </conditionalFormatting>
  <hyperlinks>
    <hyperlink ref="C20" r:id="rId1"/>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topLeftCell="A5" zoomScale="70" workbookViewId="0">
      <selection activeCell="K7" sqref="K7"/>
    </sheetView>
  </sheetViews>
  <sheetFormatPr defaultRowHeight="15" x14ac:dyDescent="0.25"/>
  <cols>
    <col min="1" max="1" width="22.140625" style="9" customWidth="1"/>
    <col min="2" max="2" width="25.28515625" style="9" customWidth="1"/>
    <col min="3" max="3" width="16.42578125" style="9" customWidth="1"/>
    <col min="4" max="4" width="21.85546875" style="9" customWidth="1"/>
    <col min="5" max="5" width="19.7109375" style="9" customWidth="1"/>
    <col min="6" max="6" width="20.42578125" style="9" customWidth="1"/>
    <col min="7" max="7" width="20.5703125" style="9" customWidth="1"/>
    <col min="8" max="8" width="13.85546875" style="9" customWidth="1"/>
    <col min="9" max="9" width="22.28515625" style="9" customWidth="1"/>
    <col min="10" max="10" width="18.85546875" style="9" customWidth="1"/>
    <col min="11" max="11" width="19.7109375" style="9" customWidth="1"/>
    <col min="12" max="12" width="20" style="9" customWidth="1"/>
    <col min="13" max="13" width="22" style="9" customWidth="1"/>
    <col min="14" max="14" width="22.7109375" style="9" customWidth="1"/>
    <col min="15" max="15" width="42.5703125" style="9" customWidth="1"/>
    <col min="16" max="16" width="42.7109375" style="9" customWidth="1"/>
    <col min="17" max="17" width="20.5703125" style="9" customWidth="1"/>
    <col min="18" max="19" width="22.85546875" style="9" customWidth="1"/>
    <col min="20" max="21" width="9.140625" style="9"/>
    <col min="22" max="22" width="13.140625" style="9" customWidth="1"/>
    <col min="23" max="23" width="15.7109375" style="9" customWidth="1"/>
    <col min="24" max="24" width="14.42578125" style="9" customWidth="1"/>
    <col min="25" max="25" width="14.7109375" style="9" customWidth="1"/>
    <col min="26" max="26" width="13.5703125" style="9" customWidth="1"/>
    <col min="27" max="16384" width="9.140625" style="9"/>
  </cols>
  <sheetData>
    <row r="1" spans="1:21" ht="16.5" customHeight="1" x14ac:dyDescent="0.2">
      <c r="A1" s="98" t="s">
        <v>90</v>
      </c>
      <c r="B1" s="99"/>
      <c r="C1" s="104" t="s">
        <v>91</v>
      </c>
      <c r="D1" s="104"/>
      <c r="E1" s="104"/>
      <c r="F1" s="104"/>
      <c r="G1" s="104"/>
      <c r="H1" s="104"/>
      <c r="I1" s="104"/>
      <c r="J1" s="104"/>
      <c r="K1" s="104"/>
      <c r="L1" s="104"/>
      <c r="M1" s="104"/>
      <c r="N1" s="104"/>
      <c r="O1" s="45"/>
      <c r="P1" s="45"/>
      <c r="Q1" s="45"/>
      <c r="R1" s="46"/>
      <c r="S1" s="47"/>
      <c r="T1" s="47"/>
      <c r="U1" s="47"/>
    </row>
    <row r="2" spans="1:21" ht="18.75" x14ac:dyDescent="0.2">
      <c r="A2" s="100"/>
      <c r="B2" s="101"/>
      <c r="C2" s="104"/>
      <c r="D2" s="104"/>
      <c r="E2" s="104"/>
      <c r="F2" s="104"/>
      <c r="G2" s="104"/>
      <c r="H2" s="104"/>
      <c r="I2" s="104"/>
      <c r="J2" s="104"/>
      <c r="K2" s="104"/>
      <c r="L2" s="104"/>
      <c r="M2" s="104"/>
      <c r="N2" s="104"/>
      <c r="O2" s="45"/>
      <c r="P2" s="45"/>
      <c r="Q2" s="46"/>
      <c r="R2" s="47"/>
      <c r="S2" s="47"/>
      <c r="T2" s="47"/>
      <c r="U2" s="47"/>
    </row>
    <row r="3" spans="1:21" ht="17.25" customHeight="1" x14ac:dyDescent="0.25">
      <c r="A3" s="102"/>
      <c r="B3" s="103"/>
      <c r="C3" s="104"/>
      <c r="D3" s="104"/>
      <c r="E3" s="104"/>
      <c r="F3" s="104"/>
      <c r="G3" s="104"/>
      <c r="H3" s="104"/>
      <c r="I3" s="104"/>
      <c r="J3" s="104"/>
      <c r="K3" s="104"/>
      <c r="L3" s="104"/>
      <c r="M3" s="104"/>
      <c r="N3" s="104"/>
      <c r="O3" s="45"/>
      <c r="P3" s="45"/>
      <c r="Q3" s="47"/>
      <c r="R3" s="47"/>
      <c r="S3" s="47"/>
      <c r="T3" s="47"/>
      <c r="U3" s="47"/>
    </row>
    <row r="4" spans="1:21" ht="30.75" customHeight="1" x14ac:dyDescent="0.25">
      <c r="A4" s="136" t="s">
        <v>116</v>
      </c>
      <c r="B4" s="105"/>
      <c r="C4" s="106" t="s">
        <v>65</v>
      </c>
      <c r="D4" s="106"/>
      <c r="E4" s="106"/>
      <c r="F4" s="106"/>
      <c r="G4" s="106"/>
      <c r="H4" s="107" t="s">
        <v>66</v>
      </c>
      <c r="I4" s="107"/>
      <c r="J4" s="107"/>
      <c r="K4" s="107"/>
      <c r="L4" s="107"/>
      <c r="M4" s="107"/>
      <c r="N4" s="107"/>
      <c r="O4" s="45"/>
      <c r="P4" s="45"/>
      <c r="Q4" s="47"/>
      <c r="R4" s="47"/>
      <c r="S4" s="47"/>
      <c r="T4" s="47"/>
      <c r="U4" s="47"/>
    </row>
    <row r="5" spans="1:21" ht="141" customHeight="1" x14ac:dyDescent="0.25">
      <c r="A5" s="105"/>
      <c r="B5" s="105"/>
      <c r="C5" s="48" t="s">
        <v>67</v>
      </c>
      <c r="D5" s="49" t="s">
        <v>68</v>
      </c>
      <c r="E5" s="50" t="s">
        <v>69</v>
      </c>
      <c r="F5" s="51" t="s">
        <v>93</v>
      </c>
      <c r="G5" s="51" t="s">
        <v>71</v>
      </c>
      <c r="H5" s="52" t="s">
        <v>94</v>
      </c>
      <c r="I5" s="53" t="s">
        <v>73</v>
      </c>
      <c r="J5" s="54" t="s">
        <v>74</v>
      </c>
      <c r="K5" s="55" t="s">
        <v>75</v>
      </c>
      <c r="L5" s="55" t="s">
        <v>71</v>
      </c>
      <c r="M5" s="52" t="s">
        <v>76</v>
      </c>
      <c r="N5" s="53" t="s">
        <v>95</v>
      </c>
      <c r="O5" s="45"/>
      <c r="P5" s="45"/>
      <c r="Q5" s="47"/>
      <c r="R5" s="47"/>
      <c r="S5" s="47"/>
      <c r="T5" s="47"/>
      <c r="U5" s="47"/>
    </row>
    <row r="6" spans="1:21" ht="27" customHeight="1" x14ac:dyDescent="0.25">
      <c r="A6" s="108" t="s">
        <v>111</v>
      </c>
      <c r="B6" s="56" t="s">
        <v>107</v>
      </c>
      <c r="C6" s="57">
        <v>19</v>
      </c>
      <c r="D6" s="58">
        <v>19</v>
      </c>
      <c r="E6" s="58">
        <v>1</v>
      </c>
      <c r="F6" s="58">
        <v>1</v>
      </c>
      <c r="G6" s="58">
        <v>0</v>
      </c>
      <c r="H6" s="58">
        <v>19</v>
      </c>
      <c r="I6" s="58">
        <v>19</v>
      </c>
      <c r="J6" s="58">
        <v>0</v>
      </c>
      <c r="K6" s="58">
        <v>0</v>
      </c>
      <c r="L6" s="59">
        <v>0</v>
      </c>
      <c r="M6" s="59">
        <v>0</v>
      </c>
      <c r="N6" s="59">
        <v>0</v>
      </c>
      <c r="O6" s="45"/>
      <c r="P6" s="45"/>
      <c r="Q6" s="47"/>
      <c r="R6" s="47"/>
      <c r="S6" s="47"/>
      <c r="T6" s="47"/>
      <c r="U6" s="47"/>
    </row>
    <row r="7" spans="1:21" ht="27" customHeight="1" x14ac:dyDescent="0.25">
      <c r="A7" s="108"/>
      <c r="B7" s="56" t="s">
        <v>98</v>
      </c>
      <c r="C7" s="57">
        <v>0</v>
      </c>
      <c r="D7" s="58">
        <v>0</v>
      </c>
      <c r="E7" s="58">
        <v>0</v>
      </c>
      <c r="F7" s="58">
        <v>0</v>
      </c>
      <c r="G7" s="58">
        <v>0</v>
      </c>
      <c r="H7" s="58">
        <v>0</v>
      </c>
      <c r="I7" s="58">
        <v>0</v>
      </c>
      <c r="J7" s="58">
        <v>0</v>
      </c>
      <c r="K7" s="58">
        <v>0</v>
      </c>
      <c r="L7" s="59">
        <v>0</v>
      </c>
      <c r="M7" s="59">
        <v>0</v>
      </c>
      <c r="N7" s="59">
        <v>0</v>
      </c>
      <c r="O7" s="45"/>
      <c r="P7" s="45"/>
      <c r="Q7" s="47"/>
      <c r="R7" s="47"/>
      <c r="S7" s="47"/>
      <c r="T7" s="47"/>
      <c r="U7" s="47"/>
    </row>
    <row r="8" spans="1:21" ht="27" customHeight="1" x14ac:dyDescent="0.25">
      <c r="A8" s="108"/>
      <c r="B8" s="56" t="s">
        <v>99</v>
      </c>
      <c r="C8" s="57">
        <v>41</v>
      </c>
      <c r="D8" s="58">
        <v>41</v>
      </c>
      <c r="E8" s="58">
        <v>1</v>
      </c>
      <c r="F8" s="58">
        <v>1</v>
      </c>
      <c r="G8" s="58">
        <v>0</v>
      </c>
      <c r="H8" s="58">
        <v>33</v>
      </c>
      <c r="I8" s="58">
        <v>33</v>
      </c>
      <c r="J8" s="58">
        <v>0</v>
      </c>
      <c r="K8" s="58">
        <v>0</v>
      </c>
      <c r="L8" s="59">
        <v>0</v>
      </c>
      <c r="M8" s="59">
        <v>0</v>
      </c>
      <c r="N8" s="59">
        <v>0</v>
      </c>
      <c r="O8" s="45"/>
      <c r="P8" s="45"/>
      <c r="Q8" s="47"/>
      <c r="R8" s="47"/>
      <c r="S8" s="47"/>
      <c r="T8" s="47"/>
      <c r="U8" s="47"/>
    </row>
    <row r="9" spans="1:21" ht="27" customHeight="1" x14ac:dyDescent="0.25">
      <c r="A9" s="108"/>
      <c r="B9" s="60" t="s">
        <v>112</v>
      </c>
      <c r="C9" s="61">
        <f>SUM(C6:C8)</f>
        <v>60</v>
      </c>
      <c r="D9" s="61">
        <f t="shared" ref="D9:N9" si="0">SUM(D6:D8)</f>
        <v>60</v>
      </c>
      <c r="E9" s="61">
        <f t="shared" si="0"/>
        <v>2</v>
      </c>
      <c r="F9" s="61">
        <f t="shared" si="0"/>
        <v>2</v>
      </c>
      <c r="G9" s="61">
        <f t="shared" si="0"/>
        <v>0</v>
      </c>
      <c r="H9" s="61">
        <f t="shared" si="0"/>
        <v>52</v>
      </c>
      <c r="I9" s="61">
        <f t="shared" si="0"/>
        <v>52</v>
      </c>
      <c r="J9" s="61">
        <f t="shared" si="0"/>
        <v>0</v>
      </c>
      <c r="K9" s="61">
        <f t="shared" si="0"/>
        <v>0</v>
      </c>
      <c r="L9" s="61">
        <f>SUM(L6:L8)</f>
        <v>0</v>
      </c>
      <c r="M9" s="61">
        <f t="shared" si="0"/>
        <v>0</v>
      </c>
      <c r="N9" s="61">
        <f t="shared" si="0"/>
        <v>0</v>
      </c>
      <c r="O9" s="45"/>
      <c r="P9" s="45"/>
      <c r="Q9" s="47"/>
      <c r="R9" s="47"/>
      <c r="S9" s="47"/>
      <c r="T9" s="47"/>
      <c r="U9" s="47"/>
    </row>
    <row r="10" spans="1:21" ht="27" customHeight="1" x14ac:dyDescent="0.25">
      <c r="A10" s="137" t="s">
        <v>113</v>
      </c>
      <c r="B10" s="56" t="s">
        <v>107</v>
      </c>
      <c r="C10" s="57">
        <v>22</v>
      </c>
      <c r="D10" s="70">
        <v>22</v>
      </c>
      <c r="E10" s="70">
        <v>0</v>
      </c>
      <c r="F10" s="70">
        <v>0</v>
      </c>
      <c r="G10" s="70">
        <v>0</v>
      </c>
      <c r="H10" s="70">
        <v>162</v>
      </c>
      <c r="I10" s="70">
        <v>162</v>
      </c>
      <c r="J10" s="70">
        <v>0</v>
      </c>
      <c r="K10" s="70">
        <v>0</v>
      </c>
      <c r="L10" s="71">
        <v>0</v>
      </c>
      <c r="M10" s="71">
        <v>0</v>
      </c>
      <c r="N10" s="71">
        <v>0</v>
      </c>
      <c r="O10" s="45"/>
      <c r="P10" s="45"/>
      <c r="Q10" s="47"/>
      <c r="R10" s="47"/>
      <c r="S10" s="47"/>
      <c r="T10" s="47"/>
      <c r="U10" s="47"/>
    </row>
    <row r="11" spans="1:21" ht="27" customHeight="1" x14ac:dyDescent="0.25">
      <c r="A11" s="137"/>
      <c r="B11" s="56" t="s">
        <v>98</v>
      </c>
      <c r="C11" s="57">
        <v>0</v>
      </c>
      <c r="D11" s="70">
        <v>0</v>
      </c>
      <c r="E11" s="70">
        <v>0</v>
      </c>
      <c r="F11" s="70">
        <v>0</v>
      </c>
      <c r="G11" s="70">
        <v>0</v>
      </c>
      <c r="H11" s="70">
        <v>0</v>
      </c>
      <c r="I11" s="70">
        <v>0</v>
      </c>
      <c r="J11" s="70">
        <v>0</v>
      </c>
      <c r="K11" s="70">
        <v>0</v>
      </c>
      <c r="L11" s="71">
        <v>0</v>
      </c>
      <c r="M11" s="71">
        <v>0</v>
      </c>
      <c r="N11" s="71">
        <v>0</v>
      </c>
      <c r="O11" s="45"/>
      <c r="P11" s="45"/>
      <c r="Q11" s="47"/>
      <c r="R11" s="47"/>
      <c r="S11" s="47"/>
      <c r="T11" s="47"/>
      <c r="U11" s="47"/>
    </row>
    <row r="12" spans="1:21" ht="27" customHeight="1" x14ac:dyDescent="0.25">
      <c r="A12" s="137"/>
      <c r="B12" s="56" t="s">
        <v>99</v>
      </c>
      <c r="C12" s="57">
        <v>16</v>
      </c>
      <c r="D12" s="70">
        <v>16</v>
      </c>
      <c r="E12" s="70">
        <v>2</v>
      </c>
      <c r="F12" s="70">
        <v>2</v>
      </c>
      <c r="G12" s="70">
        <v>0</v>
      </c>
      <c r="H12" s="70">
        <v>82</v>
      </c>
      <c r="I12" s="70">
        <v>82</v>
      </c>
      <c r="J12" s="70">
        <v>0</v>
      </c>
      <c r="K12" s="70">
        <v>0</v>
      </c>
      <c r="L12" s="71">
        <v>0</v>
      </c>
      <c r="M12" s="71">
        <v>0</v>
      </c>
      <c r="N12" s="71">
        <v>0</v>
      </c>
      <c r="O12" s="45"/>
      <c r="P12" s="45"/>
      <c r="Q12" s="47"/>
      <c r="R12" s="47"/>
      <c r="S12" s="47"/>
      <c r="T12" s="47"/>
      <c r="U12" s="47"/>
    </row>
    <row r="13" spans="1:21" ht="24.75" customHeight="1" x14ac:dyDescent="0.25">
      <c r="A13" s="137"/>
      <c r="B13" s="60" t="s">
        <v>114</v>
      </c>
      <c r="C13" s="68">
        <f>SUM(C10:C12)</f>
        <v>38</v>
      </c>
      <c r="D13" s="68">
        <f t="shared" ref="D13:N13" si="1">SUM(D10:D12)</f>
        <v>38</v>
      </c>
      <c r="E13" s="68">
        <f t="shared" si="1"/>
        <v>2</v>
      </c>
      <c r="F13" s="68">
        <f t="shared" si="1"/>
        <v>2</v>
      </c>
      <c r="G13" s="68">
        <f t="shared" si="1"/>
        <v>0</v>
      </c>
      <c r="H13" s="68">
        <f t="shared" si="1"/>
        <v>244</v>
      </c>
      <c r="I13" s="68">
        <f t="shared" si="1"/>
        <v>244</v>
      </c>
      <c r="J13" s="68">
        <f t="shared" si="1"/>
        <v>0</v>
      </c>
      <c r="K13" s="68">
        <f t="shared" si="1"/>
        <v>0</v>
      </c>
      <c r="L13" s="68">
        <f t="shared" si="1"/>
        <v>0</v>
      </c>
      <c r="M13" s="68">
        <f t="shared" si="1"/>
        <v>0</v>
      </c>
      <c r="N13" s="68">
        <f t="shared" si="1"/>
        <v>0</v>
      </c>
      <c r="O13" s="45"/>
      <c r="P13" s="45"/>
      <c r="Q13" s="47"/>
      <c r="R13" s="47"/>
      <c r="S13" s="47"/>
      <c r="T13" s="47"/>
      <c r="U13" s="47"/>
    </row>
    <row r="14" spans="1:21" ht="24.75" customHeight="1" x14ac:dyDescent="0.25">
      <c r="A14" s="138" t="s">
        <v>115</v>
      </c>
      <c r="B14" s="138"/>
      <c r="C14" s="69">
        <f>SUM(C9+C13)</f>
        <v>98</v>
      </c>
      <c r="D14" s="69">
        <f t="shared" ref="D14:N14" si="2">SUM(D9+D13)</f>
        <v>98</v>
      </c>
      <c r="E14" s="69">
        <f t="shared" si="2"/>
        <v>4</v>
      </c>
      <c r="F14" s="69">
        <f t="shared" si="2"/>
        <v>4</v>
      </c>
      <c r="G14" s="69">
        <f t="shared" si="2"/>
        <v>0</v>
      </c>
      <c r="H14" s="69">
        <f t="shared" si="2"/>
        <v>296</v>
      </c>
      <c r="I14" s="69">
        <f t="shared" si="2"/>
        <v>296</v>
      </c>
      <c r="J14" s="69">
        <f t="shared" si="2"/>
        <v>0</v>
      </c>
      <c r="K14" s="69">
        <f t="shared" si="2"/>
        <v>0</v>
      </c>
      <c r="L14" s="69">
        <f t="shared" si="2"/>
        <v>0</v>
      </c>
      <c r="M14" s="69">
        <f t="shared" si="2"/>
        <v>0</v>
      </c>
      <c r="N14" s="69">
        <f t="shared" si="2"/>
        <v>0</v>
      </c>
      <c r="O14" s="45"/>
      <c r="P14" s="45"/>
      <c r="Q14" s="47"/>
      <c r="R14" s="47"/>
      <c r="S14" s="47"/>
      <c r="T14" s="47"/>
      <c r="U14" s="47"/>
    </row>
    <row r="15" spans="1:21" ht="15.75" customHeight="1" x14ac:dyDescent="0.25">
      <c r="A15" s="126"/>
      <c r="B15" s="127"/>
      <c r="C15" s="127"/>
      <c r="D15" s="127"/>
      <c r="E15" s="127"/>
      <c r="F15" s="127"/>
      <c r="G15" s="127"/>
      <c r="H15" s="127"/>
      <c r="I15" s="127"/>
      <c r="J15" s="127"/>
      <c r="K15" s="127"/>
      <c r="L15" s="127"/>
      <c r="M15" s="127"/>
      <c r="N15" s="128"/>
      <c r="O15" s="45"/>
      <c r="P15" s="45"/>
      <c r="Q15" s="47"/>
      <c r="R15" s="47"/>
      <c r="S15" s="47"/>
      <c r="T15" s="47"/>
      <c r="U15" s="47"/>
    </row>
    <row r="16" spans="1:21" ht="23.25" customHeight="1" x14ac:dyDescent="0.25">
      <c r="A16" s="139" t="s">
        <v>101</v>
      </c>
      <c r="B16" s="140"/>
      <c r="C16" s="140"/>
      <c r="D16" s="140"/>
      <c r="E16" s="140"/>
      <c r="F16" s="140"/>
      <c r="G16" s="140"/>
      <c r="H16" s="140"/>
      <c r="I16" s="140"/>
      <c r="J16" s="140"/>
      <c r="K16" s="140"/>
      <c r="L16" s="140"/>
      <c r="M16" s="140"/>
      <c r="N16" s="141"/>
      <c r="O16" s="65"/>
      <c r="P16" s="47"/>
      <c r="Q16" s="47"/>
      <c r="R16" s="47"/>
      <c r="S16" s="47"/>
      <c r="T16" s="47"/>
      <c r="U16" s="47"/>
    </row>
    <row r="17" spans="1:21" ht="68.25" customHeight="1" x14ac:dyDescent="0.25">
      <c r="A17" s="142" t="s">
        <v>52</v>
      </c>
      <c r="B17" s="143"/>
      <c r="C17" s="142" t="s">
        <v>53</v>
      </c>
      <c r="D17" s="144"/>
      <c r="E17" s="143"/>
      <c r="F17" s="142" t="s">
        <v>54</v>
      </c>
      <c r="G17" s="144"/>
      <c r="H17" s="143"/>
      <c r="I17" s="142" t="s">
        <v>55</v>
      </c>
      <c r="J17" s="144"/>
      <c r="K17" s="143"/>
      <c r="L17" s="142" t="s">
        <v>56</v>
      </c>
      <c r="M17" s="144"/>
      <c r="N17" s="143"/>
      <c r="O17" s="47"/>
      <c r="P17" s="47"/>
      <c r="Q17" s="47"/>
      <c r="R17" s="47"/>
      <c r="S17" s="47"/>
      <c r="T17" s="47"/>
      <c r="U17" s="47"/>
    </row>
    <row r="18" spans="1:21" ht="49.5" customHeight="1" x14ac:dyDescent="0.25">
      <c r="A18" s="111"/>
      <c r="B18" s="111"/>
      <c r="C18" s="111"/>
      <c r="D18" s="111"/>
      <c r="E18" s="111"/>
      <c r="F18" s="111"/>
      <c r="G18" s="111"/>
      <c r="H18" s="111"/>
      <c r="I18" s="111"/>
      <c r="J18" s="111"/>
      <c r="K18" s="111"/>
      <c r="L18" s="111"/>
      <c r="M18" s="111"/>
      <c r="N18" s="111"/>
      <c r="O18" s="47"/>
      <c r="P18" s="47"/>
      <c r="Q18" s="47"/>
      <c r="R18" s="47"/>
      <c r="S18" s="47"/>
      <c r="T18" s="47"/>
      <c r="U18" s="47"/>
    </row>
    <row r="19" spans="1:21" ht="15" customHeight="1" x14ac:dyDescent="0.25">
      <c r="A19" s="112"/>
      <c r="B19" s="113"/>
      <c r="C19" s="113"/>
      <c r="D19" s="113"/>
      <c r="E19" s="113"/>
      <c r="F19" s="113"/>
      <c r="G19" s="113"/>
      <c r="H19" s="113"/>
      <c r="I19" s="113"/>
      <c r="J19" s="113"/>
      <c r="K19" s="113"/>
      <c r="L19" s="113"/>
      <c r="M19" s="113"/>
      <c r="N19" s="114"/>
      <c r="O19" s="47"/>
      <c r="P19" s="47"/>
      <c r="Q19" s="47"/>
      <c r="R19" s="47"/>
      <c r="S19" s="47"/>
      <c r="T19" s="47"/>
      <c r="U19" s="47"/>
    </row>
    <row r="20" spans="1:21" ht="54.75" customHeight="1" x14ac:dyDescent="0.25">
      <c r="A20" s="145" t="s">
        <v>102</v>
      </c>
      <c r="B20" s="146"/>
      <c r="C20" s="147" t="s">
        <v>103</v>
      </c>
      <c r="D20" s="148"/>
      <c r="E20" s="148"/>
      <c r="F20" s="148"/>
      <c r="G20" s="149"/>
      <c r="H20" s="150" t="s">
        <v>104</v>
      </c>
      <c r="I20" s="151"/>
      <c r="J20" s="151"/>
      <c r="K20" s="151"/>
      <c r="L20" s="151"/>
      <c r="M20" s="151"/>
      <c r="N20" s="152"/>
      <c r="O20" s="47"/>
      <c r="P20" s="47"/>
      <c r="Q20" s="47"/>
      <c r="R20" s="47"/>
      <c r="S20" s="47"/>
      <c r="T20" s="47"/>
      <c r="U20" s="47"/>
    </row>
    <row r="21" spans="1:21" ht="50.25" customHeight="1" x14ac:dyDescent="0.25">
      <c r="A21" s="153" t="s">
        <v>105</v>
      </c>
      <c r="B21" s="154"/>
      <c r="C21" s="154"/>
      <c r="D21" s="154"/>
      <c r="E21" s="154"/>
      <c r="F21" s="154"/>
      <c r="G21" s="155"/>
      <c r="H21" s="156" t="s">
        <v>2</v>
      </c>
      <c r="I21" s="157"/>
      <c r="J21" s="156" t="s">
        <v>3</v>
      </c>
      <c r="K21" s="158"/>
      <c r="L21" s="157"/>
      <c r="M21" s="156" t="s">
        <v>4</v>
      </c>
      <c r="N21" s="157"/>
      <c r="O21" s="66"/>
      <c r="P21" s="47"/>
      <c r="Q21" s="47"/>
      <c r="R21" s="47"/>
      <c r="S21" s="47"/>
      <c r="T21" s="47"/>
      <c r="U21" s="47"/>
    </row>
    <row r="22" spans="1:21" ht="99.75" customHeight="1" x14ac:dyDescent="0.25">
      <c r="A22" s="159" t="s">
        <v>58</v>
      </c>
      <c r="B22" s="160"/>
      <c r="C22" s="160"/>
      <c r="D22" s="160"/>
      <c r="E22" s="160"/>
      <c r="F22" s="160"/>
      <c r="G22" s="161"/>
      <c r="H22" s="129" t="s">
        <v>117</v>
      </c>
      <c r="I22" s="130"/>
      <c r="J22" s="131" t="s">
        <v>118</v>
      </c>
      <c r="K22" s="132"/>
      <c r="L22" s="133"/>
      <c r="M22" s="134" t="s">
        <v>119</v>
      </c>
      <c r="N22" s="135"/>
      <c r="O22" s="47"/>
      <c r="P22" s="47"/>
      <c r="Q22" s="47"/>
      <c r="R22" s="47"/>
      <c r="S22" s="47"/>
      <c r="T22" s="47"/>
      <c r="U22" s="47"/>
    </row>
    <row r="23" spans="1:21" x14ac:dyDescent="0.25">
      <c r="A23" s="47"/>
      <c r="B23" s="47"/>
      <c r="C23" s="47"/>
      <c r="D23" s="47"/>
      <c r="E23" s="47"/>
      <c r="F23" s="47"/>
      <c r="G23" s="47"/>
      <c r="H23" s="47"/>
      <c r="I23" s="47"/>
      <c r="J23" s="65"/>
      <c r="K23" s="65"/>
      <c r="L23" s="47"/>
      <c r="M23" s="47"/>
      <c r="N23" s="47"/>
      <c r="O23" s="47"/>
      <c r="Q23" s="47"/>
      <c r="R23" s="47"/>
      <c r="S23" s="47"/>
      <c r="T23" s="47"/>
      <c r="U23" s="47"/>
    </row>
    <row r="24" spans="1:21" x14ac:dyDescent="0.25">
      <c r="A24" s="47"/>
      <c r="B24" s="47"/>
      <c r="C24" s="47"/>
      <c r="D24" s="47"/>
      <c r="E24" s="47"/>
      <c r="F24" s="47"/>
      <c r="G24" s="47"/>
      <c r="H24" s="47"/>
      <c r="I24" s="47"/>
      <c r="J24" s="125"/>
      <c r="K24" s="125"/>
      <c r="L24" s="47"/>
      <c r="M24" s="47"/>
      <c r="N24" s="47"/>
      <c r="O24" s="47"/>
      <c r="P24" s="47"/>
      <c r="Q24" s="47"/>
      <c r="R24" s="47"/>
      <c r="S24" s="47"/>
      <c r="T24" s="47"/>
      <c r="U24" s="47"/>
    </row>
    <row r="25" spans="1:21" x14ac:dyDescent="0.25">
      <c r="A25" s="47"/>
      <c r="B25" s="47"/>
      <c r="C25" s="47"/>
      <c r="D25" s="47"/>
      <c r="E25" s="47"/>
      <c r="F25" s="47"/>
      <c r="G25" s="47"/>
      <c r="H25" s="47"/>
      <c r="I25" s="47"/>
      <c r="J25" s="125"/>
      <c r="K25" s="125"/>
      <c r="L25" s="47"/>
      <c r="M25" s="47"/>
      <c r="N25" s="47"/>
      <c r="O25" s="47"/>
      <c r="P25" s="47"/>
      <c r="Q25" s="47"/>
      <c r="R25" s="47"/>
      <c r="S25" s="47"/>
      <c r="T25" s="47"/>
      <c r="U25" s="47"/>
    </row>
    <row r="26" spans="1:21" ht="64.5" customHeight="1" x14ac:dyDescent="0.25">
      <c r="A26" s="47"/>
      <c r="B26" s="47"/>
      <c r="C26" s="47"/>
      <c r="D26" s="47"/>
      <c r="E26" s="47"/>
      <c r="F26" s="47"/>
      <c r="G26" s="47"/>
      <c r="H26" s="47"/>
      <c r="I26" s="47"/>
      <c r="J26" s="125"/>
      <c r="K26" s="125"/>
      <c r="L26" s="47"/>
      <c r="M26" s="47"/>
      <c r="N26" s="47"/>
      <c r="O26" s="47"/>
      <c r="P26" s="47"/>
      <c r="Q26" s="47"/>
      <c r="R26" s="47"/>
      <c r="S26" s="47"/>
      <c r="T26" s="47"/>
      <c r="U26" s="47"/>
    </row>
    <row r="27" spans="1:21" x14ac:dyDescent="0.25">
      <c r="A27" s="47"/>
      <c r="B27" s="47"/>
      <c r="C27" s="47"/>
      <c r="D27" s="47"/>
      <c r="E27" s="47"/>
      <c r="F27" s="47"/>
      <c r="G27" s="47"/>
      <c r="H27" s="47"/>
      <c r="I27" s="47"/>
      <c r="J27" s="47"/>
      <c r="K27" s="47"/>
      <c r="L27" s="47"/>
      <c r="M27" s="47"/>
      <c r="N27" s="47"/>
      <c r="O27" s="47"/>
      <c r="P27" s="47"/>
      <c r="Q27" s="47"/>
      <c r="R27" s="47"/>
      <c r="S27" s="47"/>
      <c r="T27" s="47"/>
      <c r="U27" s="47"/>
    </row>
    <row r="28" spans="1:21" x14ac:dyDescent="0.25">
      <c r="A28" s="47"/>
      <c r="B28" s="47"/>
      <c r="C28" s="47"/>
      <c r="D28" s="47"/>
      <c r="E28" s="47"/>
      <c r="F28" s="47"/>
      <c r="G28" s="47"/>
      <c r="H28" s="47"/>
      <c r="I28" s="47"/>
      <c r="J28" s="47"/>
      <c r="K28" s="47"/>
      <c r="L28" s="47"/>
      <c r="M28" s="47"/>
      <c r="N28" s="47"/>
      <c r="O28" s="47"/>
      <c r="P28" s="47"/>
      <c r="Q28" s="47"/>
      <c r="R28" s="47"/>
      <c r="S28" s="47"/>
      <c r="T28" s="47"/>
      <c r="U28" s="47"/>
    </row>
    <row r="29" spans="1:21" x14ac:dyDescent="0.25">
      <c r="A29" s="47"/>
      <c r="B29" s="47"/>
      <c r="C29" s="47"/>
      <c r="D29" s="47"/>
      <c r="E29" s="47"/>
      <c r="F29" s="47"/>
      <c r="G29" s="47"/>
      <c r="H29" s="47"/>
      <c r="I29" s="47"/>
      <c r="J29" s="47"/>
      <c r="K29" s="47"/>
      <c r="L29" s="47"/>
      <c r="M29" s="47"/>
      <c r="N29" s="47"/>
      <c r="O29" s="47"/>
      <c r="P29" s="47"/>
      <c r="Q29" s="47"/>
      <c r="R29" s="47"/>
      <c r="S29" s="47"/>
      <c r="T29" s="47"/>
      <c r="U29" s="47"/>
    </row>
    <row r="30" spans="1:21" x14ac:dyDescent="0.25">
      <c r="A30" s="47"/>
      <c r="B30" s="47"/>
      <c r="C30" s="47"/>
      <c r="D30" s="47"/>
      <c r="E30" s="47"/>
      <c r="F30" s="47"/>
      <c r="G30" s="47"/>
      <c r="H30" s="47"/>
      <c r="I30" s="47"/>
      <c r="J30" s="47"/>
      <c r="K30" s="47"/>
      <c r="L30" s="47"/>
      <c r="M30" s="47"/>
      <c r="N30" s="47"/>
      <c r="O30" s="47"/>
      <c r="P30" s="47"/>
      <c r="Q30" s="47"/>
      <c r="R30" s="47"/>
      <c r="S30" s="47"/>
      <c r="T30" s="47"/>
      <c r="U30" s="47"/>
    </row>
    <row r="31" spans="1:21" x14ac:dyDescent="0.25">
      <c r="A31" s="47"/>
      <c r="B31" s="47"/>
      <c r="C31" s="47"/>
      <c r="D31" s="47"/>
      <c r="E31" s="47"/>
      <c r="F31" s="47"/>
      <c r="G31" s="47"/>
      <c r="H31" s="47"/>
      <c r="I31" s="47"/>
      <c r="J31" s="47"/>
      <c r="K31" s="47"/>
      <c r="L31" s="47"/>
      <c r="M31" s="47"/>
      <c r="N31" s="47"/>
      <c r="O31" s="47"/>
      <c r="P31" s="47"/>
      <c r="Q31" s="47"/>
      <c r="R31" s="47"/>
      <c r="S31" s="47"/>
      <c r="T31" s="47"/>
      <c r="U31" s="47"/>
    </row>
    <row r="32" spans="1:21" x14ac:dyDescent="0.25">
      <c r="A32" s="47"/>
      <c r="B32" s="47"/>
      <c r="C32" s="47"/>
      <c r="D32" s="47"/>
      <c r="E32" s="47"/>
      <c r="F32" s="47"/>
      <c r="G32" s="47"/>
      <c r="H32" s="47"/>
      <c r="I32" s="47"/>
      <c r="J32" s="47"/>
      <c r="K32" s="47"/>
      <c r="L32" s="47"/>
      <c r="M32" s="47"/>
      <c r="N32" s="47"/>
      <c r="O32" s="47"/>
      <c r="P32" s="47"/>
      <c r="Q32" s="47"/>
      <c r="R32" s="47"/>
      <c r="S32" s="47"/>
      <c r="T32" s="47"/>
      <c r="U32" s="47"/>
    </row>
    <row r="33" spans="1:21" x14ac:dyDescent="0.25">
      <c r="A33" s="47"/>
      <c r="B33" s="47"/>
      <c r="C33" s="47"/>
      <c r="D33" s="47"/>
      <c r="E33" s="47"/>
      <c r="F33" s="47"/>
      <c r="G33" s="47"/>
      <c r="H33" s="47"/>
      <c r="I33" s="47"/>
      <c r="J33" s="47"/>
      <c r="K33" s="47"/>
      <c r="L33" s="47"/>
      <c r="M33" s="47"/>
      <c r="N33" s="47"/>
      <c r="O33" s="47"/>
      <c r="P33" s="47"/>
      <c r="Q33" s="47"/>
      <c r="R33" s="47"/>
      <c r="S33" s="47"/>
      <c r="T33" s="47"/>
      <c r="U33" s="47"/>
    </row>
    <row r="34" spans="1:21" x14ac:dyDescent="0.25">
      <c r="A34" s="47"/>
      <c r="B34" s="47"/>
      <c r="C34" s="47"/>
      <c r="D34" s="47"/>
      <c r="E34" s="47"/>
      <c r="F34" s="47"/>
      <c r="G34" s="47"/>
      <c r="H34" s="47"/>
      <c r="I34" s="47"/>
      <c r="J34" s="47"/>
      <c r="K34" s="47"/>
      <c r="L34" s="47"/>
      <c r="M34" s="47"/>
      <c r="N34" s="47"/>
      <c r="O34" s="47"/>
      <c r="P34" s="47"/>
      <c r="Q34" s="47"/>
      <c r="R34" s="47"/>
      <c r="S34" s="47"/>
      <c r="T34" s="47"/>
      <c r="U34" s="47"/>
    </row>
    <row r="35" spans="1:21" x14ac:dyDescent="0.25">
      <c r="A35" s="47"/>
      <c r="B35" s="47"/>
      <c r="C35" s="47"/>
      <c r="D35" s="47"/>
      <c r="E35" s="47"/>
      <c r="F35" s="47"/>
      <c r="G35" s="47"/>
      <c r="H35" s="47"/>
      <c r="I35" s="47"/>
      <c r="J35" s="47"/>
      <c r="K35" s="47"/>
      <c r="L35" s="47"/>
      <c r="M35" s="47"/>
      <c r="N35" s="47"/>
      <c r="O35" s="47"/>
      <c r="P35" s="47"/>
      <c r="Q35" s="47"/>
      <c r="R35" s="47"/>
      <c r="S35" s="47"/>
      <c r="T35" s="47"/>
      <c r="U35" s="47"/>
    </row>
    <row r="36" spans="1:21" x14ac:dyDescent="0.25">
      <c r="A36" s="47"/>
      <c r="B36" s="47"/>
      <c r="C36" s="47"/>
      <c r="D36" s="47"/>
      <c r="E36" s="47"/>
      <c r="F36" s="47"/>
      <c r="G36" s="47"/>
      <c r="H36" s="47"/>
      <c r="I36" s="47"/>
      <c r="J36" s="47"/>
      <c r="K36" s="47"/>
      <c r="L36" s="47"/>
      <c r="M36" s="47"/>
      <c r="N36" s="47"/>
      <c r="O36" s="47"/>
      <c r="P36" s="47"/>
      <c r="Q36" s="47"/>
      <c r="R36" s="47"/>
      <c r="S36" s="47"/>
      <c r="T36" s="47"/>
      <c r="U36" s="47"/>
    </row>
    <row r="37" spans="1:21" x14ac:dyDescent="0.25">
      <c r="A37" s="47"/>
      <c r="B37" s="47"/>
      <c r="C37" s="47"/>
      <c r="D37" s="47"/>
      <c r="E37" s="47"/>
      <c r="F37" s="47"/>
      <c r="G37" s="47"/>
      <c r="H37" s="47"/>
      <c r="I37" s="47"/>
      <c r="J37" s="47"/>
      <c r="K37" s="47"/>
      <c r="L37" s="47"/>
      <c r="M37" s="47"/>
      <c r="N37" s="47"/>
      <c r="O37" s="47"/>
      <c r="P37" s="47"/>
      <c r="Q37" s="47"/>
      <c r="R37" s="47"/>
      <c r="S37" s="47"/>
      <c r="T37" s="47"/>
      <c r="U37" s="47"/>
    </row>
    <row r="38" spans="1:21" x14ac:dyDescent="0.25">
      <c r="A38" s="47"/>
      <c r="B38" s="47"/>
      <c r="C38" s="47"/>
      <c r="D38" s="47"/>
      <c r="E38" s="47"/>
      <c r="F38" s="47"/>
      <c r="G38" s="47"/>
      <c r="H38" s="47"/>
      <c r="I38" s="47"/>
      <c r="J38" s="47"/>
      <c r="K38" s="47"/>
      <c r="L38" s="47"/>
      <c r="M38" s="47"/>
      <c r="N38" s="47"/>
      <c r="O38" s="47"/>
      <c r="P38" s="47"/>
      <c r="Q38" s="47"/>
      <c r="R38" s="47"/>
      <c r="S38" s="47"/>
      <c r="T38" s="47"/>
      <c r="U38" s="47"/>
    </row>
    <row r="39" spans="1:21" x14ac:dyDescent="0.25">
      <c r="A39" s="47"/>
      <c r="B39" s="47"/>
      <c r="C39" s="47"/>
      <c r="D39" s="47"/>
      <c r="E39" s="47"/>
      <c r="F39" s="47"/>
      <c r="G39" s="47"/>
      <c r="H39" s="47"/>
      <c r="I39" s="47"/>
      <c r="J39" s="47"/>
      <c r="K39" s="47"/>
      <c r="L39" s="47"/>
      <c r="M39" s="47"/>
      <c r="N39" s="47"/>
      <c r="O39" s="47"/>
      <c r="P39" s="47"/>
      <c r="Q39" s="47"/>
      <c r="R39" s="47"/>
      <c r="S39" s="47"/>
      <c r="T39" s="47"/>
      <c r="U39" s="47"/>
    </row>
    <row r="40" spans="1:21" x14ac:dyDescent="0.25">
      <c r="A40" s="47"/>
      <c r="B40" s="47"/>
      <c r="C40" s="47"/>
      <c r="D40" s="47"/>
      <c r="E40" s="47"/>
      <c r="F40" s="47"/>
      <c r="G40" s="47"/>
      <c r="H40" s="47"/>
      <c r="I40" s="47"/>
      <c r="J40" s="47"/>
      <c r="K40" s="47"/>
      <c r="L40" s="47"/>
      <c r="M40" s="47"/>
      <c r="N40" s="47"/>
      <c r="O40" s="47"/>
      <c r="P40" s="47"/>
      <c r="Q40" s="47"/>
      <c r="R40" s="47"/>
      <c r="S40" s="47"/>
      <c r="T40" s="47"/>
      <c r="U40" s="47"/>
    </row>
    <row r="41" spans="1:21" x14ac:dyDescent="0.25">
      <c r="A41" s="47"/>
      <c r="B41" s="47"/>
      <c r="C41" s="47"/>
      <c r="D41" s="47"/>
      <c r="E41" s="47"/>
      <c r="F41" s="47"/>
      <c r="G41" s="47"/>
      <c r="H41" s="47"/>
      <c r="I41" s="47"/>
      <c r="J41" s="47"/>
      <c r="K41" s="47"/>
      <c r="L41" s="47"/>
      <c r="M41" s="47"/>
      <c r="N41" s="47"/>
      <c r="O41" s="47"/>
      <c r="P41" s="47"/>
      <c r="Q41" s="47"/>
      <c r="R41" s="47"/>
      <c r="S41" s="47"/>
      <c r="T41" s="47"/>
      <c r="U41" s="47"/>
    </row>
    <row r="42" spans="1:21" x14ac:dyDescent="0.25">
      <c r="A42" s="47"/>
      <c r="B42" s="47"/>
      <c r="C42" s="47"/>
      <c r="D42" s="47"/>
      <c r="E42" s="47"/>
      <c r="F42" s="47"/>
      <c r="G42" s="47"/>
      <c r="H42" s="47"/>
      <c r="I42" s="47"/>
      <c r="J42" s="47"/>
      <c r="K42" s="47"/>
      <c r="L42" s="47"/>
      <c r="M42" s="47"/>
      <c r="N42" s="47"/>
      <c r="O42" s="47"/>
      <c r="P42" s="47"/>
      <c r="Q42" s="47"/>
      <c r="R42" s="47"/>
      <c r="S42" s="47"/>
      <c r="T42" s="47"/>
      <c r="U42" s="47"/>
    </row>
    <row r="43" spans="1:21" x14ac:dyDescent="0.25">
      <c r="A43" s="47"/>
      <c r="B43" s="47"/>
      <c r="C43" s="47"/>
      <c r="D43" s="47"/>
      <c r="E43" s="47"/>
      <c r="F43" s="47"/>
      <c r="G43" s="47"/>
      <c r="H43" s="47"/>
      <c r="I43" s="47"/>
      <c r="J43" s="47"/>
      <c r="K43" s="47"/>
      <c r="L43" s="47"/>
      <c r="M43" s="47"/>
      <c r="N43" s="47"/>
      <c r="O43" s="47"/>
      <c r="P43" s="47"/>
      <c r="Q43" s="47"/>
      <c r="R43" s="47"/>
      <c r="S43" s="47"/>
      <c r="T43" s="47"/>
      <c r="U43" s="47"/>
    </row>
    <row r="44" spans="1:21" x14ac:dyDescent="0.25">
      <c r="A44" s="47"/>
      <c r="B44" s="47"/>
      <c r="C44" s="47"/>
      <c r="D44" s="47"/>
      <c r="E44" s="47"/>
      <c r="F44" s="47"/>
      <c r="G44" s="47"/>
      <c r="H44" s="47"/>
      <c r="I44" s="47"/>
      <c r="J44" s="47"/>
      <c r="K44" s="47"/>
      <c r="L44" s="47"/>
      <c r="M44" s="47"/>
      <c r="N44" s="47"/>
      <c r="O44" s="47"/>
      <c r="P44" s="47"/>
      <c r="Q44" s="47"/>
      <c r="R44" s="47"/>
      <c r="S44" s="47"/>
      <c r="T44" s="47"/>
      <c r="U44" s="47"/>
    </row>
    <row r="45" spans="1:21" x14ac:dyDescent="0.25">
      <c r="A45" s="47"/>
      <c r="B45" s="47"/>
      <c r="C45" s="47"/>
      <c r="D45" s="47"/>
      <c r="E45" s="47"/>
      <c r="F45" s="47"/>
      <c r="G45" s="47"/>
      <c r="H45" s="47"/>
      <c r="I45" s="47"/>
      <c r="J45" s="47"/>
      <c r="K45" s="47"/>
      <c r="L45" s="47"/>
      <c r="M45" s="47"/>
      <c r="N45" s="47"/>
      <c r="O45" s="47"/>
      <c r="P45" s="47"/>
      <c r="Q45" s="47"/>
      <c r="R45" s="47"/>
      <c r="S45" s="47"/>
      <c r="T45" s="47"/>
      <c r="U45" s="47"/>
    </row>
    <row r="46" spans="1:21" x14ac:dyDescent="0.25">
      <c r="A46" s="47"/>
      <c r="B46" s="47"/>
      <c r="C46" s="47"/>
      <c r="D46" s="47"/>
      <c r="E46" s="47"/>
      <c r="F46" s="47"/>
      <c r="G46" s="47"/>
      <c r="H46" s="47"/>
      <c r="I46" s="47"/>
      <c r="J46" s="47"/>
      <c r="K46" s="47"/>
      <c r="L46" s="47"/>
      <c r="M46" s="47"/>
      <c r="N46" s="47"/>
      <c r="O46" s="47"/>
      <c r="P46" s="47"/>
      <c r="Q46" s="47"/>
      <c r="R46" s="47"/>
      <c r="S46" s="47"/>
      <c r="T46" s="47"/>
      <c r="U46" s="47"/>
    </row>
    <row r="47" spans="1:21" x14ac:dyDescent="0.25">
      <c r="A47" s="47"/>
      <c r="B47" s="47"/>
      <c r="C47" s="47"/>
      <c r="D47" s="47"/>
      <c r="E47" s="47"/>
      <c r="F47" s="47"/>
      <c r="G47" s="47"/>
      <c r="H47" s="47"/>
      <c r="I47" s="47"/>
      <c r="J47" s="47"/>
      <c r="K47" s="47"/>
      <c r="L47" s="47"/>
      <c r="M47" s="47"/>
      <c r="N47" s="47"/>
      <c r="O47" s="47"/>
      <c r="P47" s="47"/>
      <c r="Q47" s="47"/>
      <c r="R47" s="47"/>
      <c r="S47" s="47"/>
      <c r="T47" s="47"/>
      <c r="U47" s="47"/>
    </row>
    <row r="48" spans="1:21" x14ac:dyDescent="0.25">
      <c r="A48" s="47"/>
      <c r="B48" s="47"/>
      <c r="C48" s="47"/>
      <c r="D48" s="47"/>
      <c r="E48" s="47"/>
      <c r="F48" s="47"/>
      <c r="G48" s="47"/>
      <c r="H48" s="47"/>
      <c r="I48" s="47"/>
      <c r="J48" s="47"/>
      <c r="K48" s="47"/>
      <c r="L48" s="47"/>
      <c r="M48" s="47"/>
      <c r="N48" s="47"/>
      <c r="O48" s="47"/>
      <c r="P48" s="47"/>
      <c r="Q48" s="47"/>
      <c r="R48" s="47"/>
      <c r="S48" s="47"/>
      <c r="T48" s="47"/>
      <c r="U48" s="47"/>
    </row>
    <row r="49" spans="1:21" x14ac:dyDescent="0.25">
      <c r="A49" s="47"/>
      <c r="B49" s="47"/>
      <c r="C49" s="47"/>
      <c r="D49" s="47"/>
      <c r="E49" s="47"/>
      <c r="F49" s="47"/>
      <c r="G49" s="47"/>
      <c r="H49" s="47"/>
      <c r="I49" s="47"/>
      <c r="J49" s="47"/>
      <c r="K49" s="47"/>
      <c r="L49" s="47"/>
      <c r="M49" s="47"/>
      <c r="N49" s="47"/>
      <c r="O49" s="47"/>
      <c r="P49" s="47"/>
      <c r="Q49" s="47"/>
      <c r="R49" s="47"/>
      <c r="S49" s="47"/>
      <c r="T49" s="47"/>
      <c r="U49" s="47"/>
    </row>
    <row r="50" spans="1:21" x14ac:dyDescent="0.25">
      <c r="A50" s="47"/>
      <c r="B50" s="47"/>
      <c r="C50" s="47"/>
      <c r="D50" s="47"/>
      <c r="E50" s="47"/>
      <c r="F50" s="47"/>
      <c r="G50" s="47"/>
      <c r="H50" s="47"/>
      <c r="I50" s="47"/>
      <c r="J50" s="47"/>
      <c r="K50" s="47"/>
      <c r="L50" s="47"/>
      <c r="M50" s="47"/>
      <c r="N50" s="47"/>
      <c r="O50" s="47"/>
      <c r="P50" s="47"/>
      <c r="Q50" s="47"/>
      <c r="R50" s="47"/>
      <c r="S50" s="47"/>
      <c r="T50" s="47"/>
      <c r="U50" s="47"/>
    </row>
    <row r="51" spans="1:21" x14ac:dyDescent="0.25">
      <c r="A51" s="47"/>
      <c r="B51" s="47"/>
      <c r="C51" s="47"/>
      <c r="D51" s="47"/>
      <c r="E51" s="47"/>
      <c r="F51" s="47"/>
      <c r="G51" s="47"/>
      <c r="H51" s="47"/>
      <c r="I51" s="47"/>
      <c r="J51" s="47"/>
      <c r="K51" s="47"/>
      <c r="L51" s="47"/>
      <c r="M51" s="47"/>
      <c r="N51" s="47"/>
      <c r="O51" s="47"/>
      <c r="P51" s="47"/>
      <c r="Q51" s="47"/>
      <c r="R51" s="47"/>
      <c r="S51" s="47"/>
      <c r="T51" s="47"/>
      <c r="U51" s="47"/>
    </row>
    <row r="52" spans="1:21" x14ac:dyDescent="0.25">
      <c r="A52" s="47"/>
      <c r="B52" s="47"/>
      <c r="C52" s="47"/>
      <c r="D52" s="47"/>
      <c r="E52" s="47"/>
      <c r="F52" s="47"/>
      <c r="G52" s="47"/>
      <c r="H52" s="47"/>
      <c r="I52" s="47"/>
      <c r="J52" s="47"/>
      <c r="K52" s="47"/>
      <c r="L52" s="47"/>
      <c r="M52" s="47"/>
      <c r="N52" s="47"/>
      <c r="O52" s="47"/>
      <c r="P52" s="47"/>
      <c r="Q52" s="47"/>
      <c r="R52" s="47"/>
      <c r="S52" s="47"/>
      <c r="T52" s="47"/>
      <c r="U52" s="47"/>
    </row>
    <row r="53" spans="1:21" x14ac:dyDescent="0.25">
      <c r="A53" s="47"/>
      <c r="B53" s="47"/>
      <c r="C53" s="47"/>
      <c r="D53" s="47"/>
      <c r="E53" s="47"/>
      <c r="F53" s="47"/>
      <c r="G53" s="47"/>
      <c r="H53" s="47"/>
      <c r="I53" s="47"/>
      <c r="J53" s="47"/>
      <c r="K53" s="47"/>
      <c r="L53" s="47"/>
      <c r="M53" s="47"/>
      <c r="N53" s="47"/>
      <c r="O53" s="47"/>
      <c r="P53" s="47"/>
      <c r="Q53" s="47"/>
      <c r="R53" s="47"/>
      <c r="S53" s="47"/>
      <c r="T53" s="47"/>
      <c r="U53" s="47"/>
    </row>
    <row r="54" spans="1:21" x14ac:dyDescent="0.25">
      <c r="A54" s="47"/>
      <c r="B54" s="47"/>
      <c r="C54" s="47"/>
      <c r="D54" s="47"/>
      <c r="E54" s="47"/>
      <c r="F54" s="47"/>
      <c r="G54" s="47"/>
      <c r="H54" s="47"/>
      <c r="I54" s="47"/>
      <c r="J54" s="47"/>
      <c r="K54" s="47"/>
      <c r="L54" s="47"/>
      <c r="M54" s="47"/>
      <c r="N54" s="47"/>
      <c r="O54" s="47"/>
      <c r="P54" s="47"/>
      <c r="Q54" s="47"/>
      <c r="R54" s="47"/>
      <c r="S54" s="47"/>
      <c r="T54" s="47"/>
      <c r="U54" s="47"/>
    </row>
    <row r="55" spans="1:21" x14ac:dyDescent="0.25">
      <c r="A55" s="47"/>
      <c r="B55" s="47"/>
      <c r="C55" s="47"/>
      <c r="D55" s="47"/>
      <c r="E55" s="47"/>
      <c r="F55" s="47"/>
      <c r="G55" s="47"/>
      <c r="H55" s="47"/>
      <c r="I55" s="47"/>
      <c r="J55" s="47"/>
      <c r="K55" s="47"/>
      <c r="L55" s="47"/>
      <c r="M55" s="47"/>
      <c r="N55" s="47"/>
      <c r="O55" s="47"/>
      <c r="P55" s="47"/>
      <c r="Q55" s="47"/>
      <c r="R55" s="47"/>
      <c r="S55" s="47"/>
      <c r="T55" s="47"/>
      <c r="U55" s="47"/>
    </row>
    <row r="56" spans="1:21" x14ac:dyDescent="0.25">
      <c r="A56" s="47"/>
      <c r="B56" s="47"/>
      <c r="C56" s="47"/>
      <c r="D56" s="47"/>
      <c r="E56" s="47"/>
      <c r="F56" s="47"/>
      <c r="G56" s="47"/>
      <c r="H56" s="47"/>
      <c r="I56" s="47"/>
      <c r="J56" s="47"/>
      <c r="K56" s="47"/>
      <c r="L56" s="47"/>
      <c r="M56" s="47"/>
      <c r="N56" s="47"/>
      <c r="O56" s="47"/>
      <c r="P56" s="47"/>
      <c r="Q56" s="47"/>
      <c r="R56" s="47"/>
      <c r="S56" s="47"/>
      <c r="T56" s="47"/>
      <c r="U56" s="47"/>
    </row>
    <row r="57" spans="1:21" x14ac:dyDescent="0.25">
      <c r="A57" s="47"/>
      <c r="B57" s="47"/>
      <c r="C57" s="47"/>
      <c r="D57" s="47"/>
      <c r="E57" s="47"/>
      <c r="F57" s="47"/>
      <c r="G57" s="47"/>
      <c r="H57" s="47"/>
      <c r="I57" s="47"/>
      <c r="J57" s="47"/>
      <c r="K57" s="47"/>
      <c r="L57" s="47"/>
      <c r="M57" s="47"/>
      <c r="N57" s="47"/>
      <c r="O57" s="47"/>
      <c r="P57" s="47"/>
      <c r="Q57" s="47"/>
      <c r="R57" s="47"/>
      <c r="S57" s="47"/>
      <c r="T57" s="47"/>
      <c r="U57" s="47"/>
    </row>
    <row r="58" spans="1:21" x14ac:dyDescent="0.25">
      <c r="A58" s="47"/>
      <c r="B58" s="47"/>
      <c r="C58" s="47"/>
      <c r="D58" s="47"/>
      <c r="E58" s="47"/>
      <c r="F58" s="47"/>
      <c r="G58" s="47"/>
      <c r="H58" s="47"/>
      <c r="I58" s="47"/>
      <c r="J58" s="47"/>
      <c r="K58" s="47"/>
      <c r="L58" s="47"/>
      <c r="M58" s="47"/>
      <c r="N58" s="47"/>
      <c r="O58" s="47"/>
      <c r="P58" s="47"/>
      <c r="Q58" s="47"/>
      <c r="R58" s="47"/>
      <c r="S58" s="47"/>
      <c r="T58" s="47"/>
      <c r="U58" s="47"/>
    </row>
    <row r="59" spans="1:21" x14ac:dyDescent="0.25">
      <c r="A59" s="47"/>
      <c r="B59" s="47"/>
      <c r="C59" s="47"/>
      <c r="D59" s="47"/>
      <c r="E59" s="47"/>
      <c r="F59" s="47"/>
      <c r="G59" s="47"/>
      <c r="H59" s="47"/>
      <c r="I59" s="47"/>
      <c r="J59" s="47"/>
      <c r="K59" s="47"/>
      <c r="L59" s="47"/>
      <c r="M59" s="47"/>
      <c r="N59" s="47"/>
      <c r="O59" s="47"/>
      <c r="P59" s="47"/>
      <c r="Q59" s="47"/>
      <c r="R59" s="47"/>
      <c r="S59" s="47"/>
      <c r="T59" s="47"/>
      <c r="U59" s="47"/>
    </row>
    <row r="60" spans="1:21" x14ac:dyDescent="0.25">
      <c r="A60" s="47"/>
      <c r="B60" s="47"/>
      <c r="C60" s="47"/>
      <c r="D60" s="47"/>
      <c r="E60" s="47"/>
      <c r="F60" s="47"/>
      <c r="G60" s="47"/>
      <c r="H60" s="47"/>
      <c r="I60" s="47"/>
      <c r="J60" s="47"/>
      <c r="K60" s="47"/>
      <c r="L60" s="47"/>
      <c r="M60" s="47"/>
      <c r="N60" s="47"/>
      <c r="O60" s="47"/>
      <c r="P60" s="47"/>
      <c r="Q60" s="47"/>
      <c r="R60" s="47"/>
      <c r="S60" s="47"/>
      <c r="T60" s="47"/>
      <c r="U60" s="47"/>
    </row>
    <row r="61" spans="1:21" x14ac:dyDescent="0.25">
      <c r="A61" s="47"/>
      <c r="B61" s="47"/>
      <c r="C61" s="47"/>
      <c r="D61" s="47"/>
      <c r="E61" s="47"/>
      <c r="F61" s="47"/>
      <c r="G61" s="47"/>
      <c r="H61" s="47"/>
      <c r="I61" s="47"/>
      <c r="J61" s="47"/>
      <c r="K61" s="47"/>
      <c r="L61" s="47"/>
      <c r="M61" s="47"/>
      <c r="N61" s="47"/>
      <c r="O61" s="47"/>
      <c r="P61" s="47"/>
      <c r="Q61" s="47"/>
      <c r="R61" s="47"/>
      <c r="S61" s="47"/>
      <c r="T61" s="47"/>
      <c r="U61" s="47"/>
    </row>
    <row r="62" spans="1:21" x14ac:dyDescent="0.25">
      <c r="A62" s="47"/>
      <c r="B62" s="47"/>
      <c r="C62" s="47"/>
      <c r="D62" s="47"/>
      <c r="E62" s="47"/>
      <c r="F62" s="47"/>
      <c r="G62" s="47"/>
      <c r="H62" s="47"/>
      <c r="I62" s="47"/>
      <c r="J62" s="47"/>
      <c r="K62" s="47"/>
      <c r="L62" s="47"/>
      <c r="M62" s="47"/>
      <c r="N62" s="47"/>
      <c r="O62" s="47"/>
      <c r="P62" s="47"/>
      <c r="Q62" s="47"/>
      <c r="R62" s="47"/>
      <c r="S62" s="47"/>
      <c r="T62" s="47"/>
      <c r="U62" s="47"/>
    </row>
    <row r="63" spans="1:21" x14ac:dyDescent="0.25">
      <c r="A63" s="47"/>
      <c r="B63" s="47"/>
      <c r="C63" s="47"/>
      <c r="D63" s="47"/>
      <c r="E63" s="47"/>
      <c r="F63" s="47"/>
      <c r="G63" s="47"/>
      <c r="H63" s="47"/>
      <c r="I63" s="47"/>
      <c r="J63" s="47"/>
      <c r="K63" s="47"/>
      <c r="L63" s="47"/>
      <c r="M63" s="47"/>
      <c r="N63" s="47"/>
      <c r="O63" s="47"/>
      <c r="P63" s="47"/>
      <c r="Q63" s="47"/>
      <c r="R63" s="47"/>
      <c r="S63" s="47"/>
      <c r="T63" s="47"/>
      <c r="U63" s="47"/>
    </row>
    <row r="64" spans="1:21" x14ac:dyDescent="0.25">
      <c r="A64" s="47"/>
      <c r="B64" s="47"/>
      <c r="C64" s="47"/>
      <c r="D64" s="47"/>
      <c r="E64" s="47"/>
      <c r="F64" s="47"/>
      <c r="G64" s="47"/>
      <c r="H64" s="47"/>
      <c r="I64" s="47"/>
      <c r="J64" s="47"/>
      <c r="K64" s="47"/>
      <c r="L64" s="47"/>
      <c r="M64" s="47"/>
      <c r="N64" s="47"/>
      <c r="O64" s="47"/>
      <c r="P64" s="47"/>
      <c r="Q64" s="47"/>
      <c r="R64" s="47"/>
      <c r="S64" s="47"/>
      <c r="T64" s="47"/>
      <c r="U64" s="47"/>
    </row>
    <row r="65" spans="1:21" x14ac:dyDescent="0.25">
      <c r="A65" s="47"/>
      <c r="B65" s="47"/>
      <c r="C65" s="47"/>
      <c r="D65" s="47"/>
      <c r="E65" s="47"/>
      <c r="F65" s="47"/>
      <c r="G65" s="47"/>
      <c r="H65" s="47"/>
      <c r="I65" s="47"/>
      <c r="J65" s="47"/>
      <c r="K65" s="47"/>
      <c r="L65" s="47"/>
      <c r="M65" s="47"/>
      <c r="N65" s="47"/>
      <c r="O65" s="47"/>
      <c r="P65" s="47"/>
      <c r="Q65" s="47"/>
      <c r="R65" s="47"/>
      <c r="S65" s="47"/>
      <c r="T65" s="47"/>
      <c r="U65" s="47"/>
    </row>
    <row r="66" spans="1:21" x14ac:dyDescent="0.25">
      <c r="A66" s="47"/>
      <c r="B66" s="47"/>
      <c r="C66" s="47"/>
      <c r="D66" s="47"/>
      <c r="E66" s="47"/>
      <c r="F66" s="47"/>
      <c r="G66" s="47"/>
      <c r="H66" s="47"/>
      <c r="I66" s="47"/>
      <c r="J66" s="47"/>
      <c r="K66" s="47"/>
      <c r="L66" s="47"/>
      <c r="M66" s="47"/>
      <c r="N66" s="47"/>
      <c r="O66" s="47"/>
      <c r="P66" s="47"/>
      <c r="Q66" s="47"/>
      <c r="R66" s="47"/>
      <c r="S66" s="47"/>
      <c r="T66" s="47"/>
      <c r="U66" s="47"/>
    </row>
    <row r="67" spans="1:21" x14ac:dyDescent="0.25">
      <c r="A67" s="47"/>
      <c r="B67" s="47"/>
      <c r="C67" s="47"/>
      <c r="D67" s="47"/>
      <c r="E67" s="47"/>
      <c r="F67" s="47"/>
      <c r="G67" s="47"/>
      <c r="H67" s="47"/>
      <c r="I67" s="47"/>
      <c r="J67" s="47"/>
      <c r="K67" s="47"/>
      <c r="L67" s="47"/>
      <c r="M67" s="47"/>
      <c r="N67" s="47"/>
      <c r="O67" s="47"/>
      <c r="P67" s="47"/>
      <c r="Q67" s="47"/>
      <c r="R67" s="47"/>
      <c r="S67" s="47"/>
      <c r="T67" s="47"/>
      <c r="U67" s="47"/>
    </row>
    <row r="68" spans="1:21" x14ac:dyDescent="0.25">
      <c r="A68" s="47"/>
      <c r="B68" s="47"/>
      <c r="C68" s="47"/>
      <c r="D68" s="47"/>
      <c r="E68" s="47"/>
      <c r="F68" s="47"/>
      <c r="G68" s="47"/>
      <c r="H68" s="47"/>
      <c r="I68" s="47"/>
      <c r="J68" s="47"/>
      <c r="K68" s="47"/>
      <c r="L68" s="47"/>
      <c r="M68" s="47"/>
      <c r="N68" s="47"/>
      <c r="O68" s="47"/>
      <c r="P68" s="47"/>
      <c r="Q68" s="47"/>
      <c r="R68" s="47"/>
      <c r="S68" s="47"/>
      <c r="T68" s="47"/>
      <c r="U68" s="47"/>
    </row>
    <row r="69" spans="1:21" x14ac:dyDescent="0.25">
      <c r="A69" s="47"/>
      <c r="B69" s="47"/>
      <c r="C69" s="47"/>
      <c r="D69" s="47"/>
      <c r="E69" s="47"/>
      <c r="F69" s="47"/>
      <c r="G69" s="47"/>
      <c r="H69" s="47"/>
      <c r="I69" s="47"/>
      <c r="J69" s="47"/>
      <c r="K69" s="47"/>
      <c r="L69" s="47"/>
      <c r="M69" s="47"/>
      <c r="N69" s="47"/>
      <c r="O69" s="47"/>
      <c r="P69" s="47"/>
      <c r="Q69" s="47"/>
      <c r="R69" s="47"/>
      <c r="S69" s="47"/>
      <c r="T69" s="47"/>
      <c r="U69" s="47"/>
    </row>
    <row r="70" spans="1:21" x14ac:dyDescent="0.25">
      <c r="A70" s="47"/>
      <c r="B70" s="47"/>
      <c r="C70" s="47"/>
      <c r="D70" s="47"/>
      <c r="E70" s="47"/>
      <c r="F70" s="47"/>
      <c r="G70" s="47"/>
      <c r="H70" s="47"/>
      <c r="I70" s="47"/>
      <c r="J70" s="47"/>
      <c r="K70" s="47"/>
      <c r="L70" s="47"/>
      <c r="M70" s="47"/>
      <c r="N70" s="47"/>
      <c r="O70" s="47"/>
      <c r="P70" s="47"/>
      <c r="Q70" s="47"/>
      <c r="R70" s="47"/>
      <c r="S70" s="47"/>
      <c r="T70" s="47"/>
      <c r="U70" s="47"/>
    </row>
    <row r="71" spans="1:21" x14ac:dyDescent="0.25">
      <c r="A71" s="47"/>
      <c r="B71" s="47"/>
      <c r="C71" s="47"/>
      <c r="D71" s="47"/>
      <c r="E71" s="47"/>
      <c r="F71" s="47"/>
      <c r="G71" s="47"/>
      <c r="H71" s="47"/>
      <c r="I71" s="47"/>
      <c r="J71" s="47"/>
      <c r="K71" s="47"/>
      <c r="L71" s="47"/>
      <c r="M71" s="47"/>
      <c r="N71" s="47"/>
      <c r="O71" s="47"/>
      <c r="P71" s="47"/>
      <c r="Q71" s="47"/>
      <c r="R71" s="47"/>
      <c r="S71" s="47"/>
      <c r="T71" s="47"/>
      <c r="U71" s="47"/>
    </row>
    <row r="72" spans="1:21" x14ac:dyDescent="0.25">
      <c r="A72" s="47"/>
      <c r="B72" s="47"/>
      <c r="C72" s="47"/>
      <c r="D72" s="47"/>
      <c r="E72" s="47"/>
      <c r="F72" s="47"/>
      <c r="G72" s="47"/>
      <c r="H72" s="47"/>
      <c r="I72" s="47"/>
      <c r="J72" s="47"/>
      <c r="K72" s="47"/>
      <c r="L72" s="47"/>
      <c r="M72" s="47"/>
      <c r="N72" s="47"/>
      <c r="O72" s="47"/>
      <c r="P72" s="47"/>
      <c r="Q72" s="47"/>
      <c r="R72" s="47"/>
      <c r="S72" s="47"/>
      <c r="T72" s="47"/>
      <c r="U72" s="47"/>
    </row>
    <row r="73" spans="1:21" x14ac:dyDescent="0.25">
      <c r="A73" s="47"/>
      <c r="B73" s="47"/>
      <c r="C73" s="47"/>
      <c r="D73" s="47"/>
      <c r="E73" s="47"/>
      <c r="F73" s="47"/>
      <c r="G73" s="47"/>
      <c r="H73" s="47"/>
      <c r="I73" s="47"/>
      <c r="J73" s="47"/>
      <c r="K73" s="47"/>
      <c r="L73" s="47"/>
      <c r="M73" s="47"/>
      <c r="N73" s="47"/>
      <c r="O73" s="47"/>
      <c r="P73" s="47"/>
      <c r="Q73" s="47"/>
      <c r="R73" s="47"/>
      <c r="S73" s="47"/>
      <c r="T73" s="47"/>
      <c r="U73" s="47"/>
    </row>
    <row r="74" spans="1:21" x14ac:dyDescent="0.25">
      <c r="A74" s="47"/>
      <c r="B74" s="47"/>
      <c r="C74" s="47"/>
      <c r="D74" s="47"/>
      <c r="E74" s="47"/>
      <c r="F74" s="47"/>
      <c r="G74" s="47"/>
      <c r="H74" s="47"/>
      <c r="I74" s="47"/>
      <c r="J74" s="47"/>
      <c r="K74" s="47"/>
      <c r="L74" s="47"/>
      <c r="M74" s="47"/>
      <c r="N74" s="47"/>
      <c r="O74" s="47"/>
      <c r="P74" s="47"/>
      <c r="Q74" s="47"/>
      <c r="R74" s="47"/>
      <c r="S74" s="47"/>
      <c r="T74" s="47"/>
      <c r="U74" s="47"/>
    </row>
    <row r="75" spans="1:21" x14ac:dyDescent="0.25">
      <c r="A75" s="47"/>
      <c r="B75" s="47"/>
      <c r="C75" s="47"/>
      <c r="D75" s="47"/>
      <c r="E75" s="47"/>
      <c r="F75" s="47"/>
      <c r="G75" s="47"/>
      <c r="H75" s="47"/>
      <c r="I75" s="47"/>
      <c r="J75" s="47"/>
      <c r="K75" s="47"/>
      <c r="L75" s="47"/>
      <c r="M75" s="47"/>
      <c r="N75" s="47"/>
      <c r="O75" s="47"/>
      <c r="P75" s="47"/>
      <c r="Q75" s="47"/>
      <c r="R75" s="47"/>
      <c r="S75" s="47"/>
      <c r="T75" s="47"/>
      <c r="U75" s="47"/>
    </row>
    <row r="76" spans="1:21" x14ac:dyDescent="0.25">
      <c r="A76" s="47"/>
      <c r="B76" s="47"/>
      <c r="C76" s="47"/>
      <c r="D76" s="47"/>
      <c r="E76" s="47"/>
      <c r="F76" s="47"/>
      <c r="G76" s="47"/>
      <c r="H76" s="47"/>
      <c r="I76" s="47"/>
      <c r="J76" s="47"/>
      <c r="K76" s="47"/>
      <c r="L76" s="47"/>
      <c r="M76" s="47"/>
      <c r="N76" s="47"/>
      <c r="O76" s="47"/>
      <c r="P76" s="47"/>
      <c r="Q76" s="47"/>
      <c r="R76" s="47"/>
      <c r="S76" s="47"/>
      <c r="T76" s="47"/>
      <c r="U76" s="47"/>
    </row>
    <row r="77" spans="1:21" x14ac:dyDescent="0.25">
      <c r="A77" s="47"/>
      <c r="B77" s="47"/>
      <c r="C77" s="47"/>
      <c r="D77" s="47"/>
      <c r="E77" s="47"/>
      <c r="F77" s="47"/>
      <c r="G77" s="47"/>
      <c r="H77" s="47"/>
      <c r="I77" s="47"/>
      <c r="J77" s="47"/>
      <c r="K77" s="47"/>
      <c r="L77" s="47"/>
      <c r="M77" s="47"/>
      <c r="N77" s="47"/>
      <c r="O77" s="47"/>
      <c r="P77" s="47"/>
      <c r="Q77" s="47"/>
      <c r="R77" s="47"/>
      <c r="S77" s="47"/>
      <c r="T77" s="47"/>
      <c r="U77" s="47"/>
    </row>
    <row r="78" spans="1:21" x14ac:dyDescent="0.25">
      <c r="A78" s="47"/>
      <c r="B78" s="47"/>
      <c r="C78" s="47"/>
      <c r="D78" s="47"/>
      <c r="E78" s="47"/>
      <c r="F78" s="47"/>
      <c r="G78" s="47"/>
      <c r="H78" s="47"/>
      <c r="I78" s="47"/>
      <c r="J78" s="47"/>
      <c r="K78" s="47"/>
      <c r="L78" s="47"/>
      <c r="M78" s="47"/>
      <c r="N78" s="47"/>
      <c r="O78" s="47"/>
      <c r="P78" s="47"/>
      <c r="Q78" s="47"/>
      <c r="R78" s="47"/>
      <c r="S78" s="47"/>
      <c r="T78" s="47"/>
      <c r="U78" s="47"/>
    </row>
    <row r="79" spans="1:21" x14ac:dyDescent="0.25">
      <c r="A79" s="47"/>
      <c r="B79" s="47"/>
      <c r="C79" s="47"/>
      <c r="D79" s="47"/>
      <c r="E79" s="47"/>
      <c r="F79" s="47"/>
      <c r="G79" s="47"/>
      <c r="H79" s="47"/>
      <c r="I79" s="47"/>
      <c r="J79" s="47"/>
      <c r="K79" s="47"/>
      <c r="L79" s="47"/>
      <c r="M79" s="47"/>
      <c r="N79" s="47"/>
      <c r="O79" s="47"/>
      <c r="P79" s="47"/>
      <c r="Q79" s="47"/>
      <c r="R79" s="47"/>
      <c r="S79" s="47"/>
      <c r="T79" s="47"/>
      <c r="U79" s="47"/>
    </row>
    <row r="80" spans="1:21" x14ac:dyDescent="0.25">
      <c r="A80" s="47"/>
      <c r="B80" s="47"/>
      <c r="C80" s="47"/>
      <c r="D80" s="47"/>
      <c r="E80" s="47"/>
      <c r="F80" s="47"/>
      <c r="G80" s="47"/>
      <c r="H80" s="47"/>
      <c r="I80" s="47"/>
      <c r="J80" s="47"/>
      <c r="K80" s="47"/>
      <c r="L80" s="47"/>
      <c r="M80" s="47"/>
      <c r="N80" s="47"/>
      <c r="O80" s="47"/>
      <c r="P80" s="47"/>
      <c r="Q80" s="47"/>
      <c r="R80" s="47"/>
      <c r="S80" s="47"/>
      <c r="T80" s="47"/>
      <c r="U80" s="47"/>
    </row>
    <row r="81" spans="1:21" x14ac:dyDescent="0.25">
      <c r="A81" s="47"/>
      <c r="B81" s="47"/>
      <c r="C81" s="47"/>
      <c r="D81" s="47"/>
      <c r="E81" s="47"/>
      <c r="F81" s="47"/>
      <c r="G81" s="47"/>
      <c r="H81" s="47"/>
      <c r="I81" s="47"/>
      <c r="J81" s="47"/>
      <c r="K81" s="47"/>
      <c r="L81" s="47"/>
      <c r="M81" s="47"/>
      <c r="N81" s="47"/>
      <c r="O81" s="47"/>
      <c r="P81" s="47"/>
      <c r="Q81" s="47"/>
      <c r="R81" s="47"/>
      <c r="S81" s="47"/>
      <c r="T81" s="47"/>
      <c r="U81" s="47"/>
    </row>
    <row r="82" spans="1:21" x14ac:dyDescent="0.25">
      <c r="A82" s="47"/>
      <c r="B82" s="47"/>
      <c r="C82" s="47"/>
      <c r="D82" s="47"/>
      <c r="E82" s="47"/>
      <c r="F82" s="47"/>
      <c r="G82" s="47"/>
      <c r="H82" s="47"/>
      <c r="I82" s="47"/>
      <c r="J82" s="47"/>
      <c r="K82" s="47"/>
      <c r="L82" s="47"/>
      <c r="M82" s="47"/>
      <c r="N82" s="47"/>
      <c r="O82" s="47"/>
      <c r="P82" s="47"/>
      <c r="Q82" s="47"/>
      <c r="R82" s="47"/>
      <c r="S82" s="47"/>
      <c r="T82" s="47"/>
      <c r="U82" s="47"/>
    </row>
    <row r="83" spans="1:21" x14ac:dyDescent="0.25">
      <c r="A83" s="47"/>
      <c r="B83" s="47"/>
      <c r="C83" s="47"/>
      <c r="D83" s="47"/>
      <c r="E83" s="47"/>
      <c r="F83" s="47"/>
      <c r="G83" s="47"/>
      <c r="H83" s="47"/>
      <c r="I83" s="47"/>
      <c r="J83" s="47"/>
      <c r="K83" s="47"/>
      <c r="L83" s="47"/>
      <c r="M83" s="47"/>
      <c r="N83" s="47"/>
      <c r="O83" s="47"/>
      <c r="P83" s="47"/>
      <c r="Q83" s="47"/>
      <c r="R83" s="47"/>
      <c r="S83" s="47"/>
      <c r="T83" s="47"/>
      <c r="U83" s="47"/>
    </row>
    <row r="84" spans="1:21" x14ac:dyDescent="0.25">
      <c r="A84" s="47"/>
      <c r="B84" s="47"/>
      <c r="C84" s="47"/>
      <c r="D84" s="47"/>
      <c r="E84" s="47"/>
      <c r="F84" s="47"/>
      <c r="G84" s="47"/>
      <c r="H84" s="47"/>
      <c r="I84" s="47"/>
      <c r="J84" s="47"/>
      <c r="K84" s="47"/>
      <c r="L84" s="47"/>
      <c r="M84" s="47"/>
      <c r="N84" s="47"/>
      <c r="O84" s="47"/>
      <c r="P84" s="47"/>
      <c r="Q84" s="47"/>
      <c r="R84" s="47"/>
      <c r="S84" s="47"/>
      <c r="T84" s="47"/>
      <c r="U84" s="47"/>
    </row>
    <row r="85" spans="1:21" x14ac:dyDescent="0.25">
      <c r="A85" s="47"/>
      <c r="B85" s="47"/>
      <c r="C85" s="47"/>
      <c r="D85" s="47"/>
      <c r="E85" s="47"/>
      <c r="F85" s="47"/>
      <c r="G85" s="47"/>
      <c r="H85" s="47"/>
      <c r="I85" s="47"/>
      <c r="J85" s="47"/>
      <c r="K85" s="47"/>
      <c r="L85" s="47"/>
      <c r="M85" s="47"/>
      <c r="N85" s="47"/>
      <c r="O85" s="47"/>
      <c r="P85" s="47"/>
      <c r="Q85" s="47"/>
      <c r="R85" s="47"/>
      <c r="S85" s="47"/>
      <c r="T85" s="47"/>
      <c r="U85" s="47"/>
    </row>
    <row r="86" spans="1:21" x14ac:dyDescent="0.25">
      <c r="A86" s="47"/>
      <c r="B86" s="47"/>
      <c r="C86" s="47"/>
      <c r="D86" s="47"/>
      <c r="E86" s="47"/>
      <c r="F86" s="47"/>
      <c r="G86" s="47"/>
      <c r="H86" s="47"/>
      <c r="I86" s="47"/>
      <c r="J86" s="47"/>
      <c r="K86" s="47"/>
      <c r="L86" s="47"/>
      <c r="M86" s="47"/>
      <c r="N86" s="47"/>
      <c r="O86" s="47"/>
      <c r="P86" s="47"/>
      <c r="Q86" s="47"/>
      <c r="R86" s="47"/>
      <c r="S86" s="47"/>
      <c r="T86" s="47"/>
      <c r="U86" s="47"/>
    </row>
    <row r="87" spans="1:21" x14ac:dyDescent="0.25">
      <c r="A87" s="47"/>
      <c r="B87" s="47"/>
      <c r="C87" s="47"/>
      <c r="D87" s="47"/>
      <c r="E87" s="47"/>
      <c r="F87" s="47"/>
      <c r="G87" s="47"/>
      <c r="H87" s="47"/>
      <c r="I87" s="47"/>
      <c r="J87" s="47"/>
      <c r="K87" s="47"/>
      <c r="L87" s="47"/>
      <c r="M87" s="47"/>
      <c r="N87" s="47"/>
      <c r="O87" s="47"/>
      <c r="P87" s="47"/>
      <c r="Q87" s="47"/>
      <c r="R87" s="47"/>
      <c r="S87" s="47"/>
      <c r="T87" s="47"/>
      <c r="U87" s="47"/>
    </row>
    <row r="88" spans="1:21" x14ac:dyDescent="0.25">
      <c r="A88" s="47"/>
      <c r="B88" s="47"/>
      <c r="C88" s="47"/>
      <c r="D88" s="47"/>
      <c r="E88" s="47"/>
      <c r="F88" s="47"/>
      <c r="G88" s="47"/>
      <c r="H88" s="47"/>
      <c r="I88" s="47"/>
      <c r="J88" s="47"/>
      <c r="K88" s="47"/>
      <c r="L88" s="47"/>
      <c r="M88" s="47"/>
      <c r="N88" s="47"/>
      <c r="O88" s="47"/>
      <c r="P88" s="47"/>
      <c r="Q88" s="47"/>
      <c r="R88" s="47"/>
      <c r="S88" s="47"/>
      <c r="T88" s="47"/>
      <c r="U88" s="47"/>
    </row>
    <row r="89" spans="1:21" x14ac:dyDescent="0.25">
      <c r="A89" s="47"/>
      <c r="B89" s="47"/>
      <c r="C89" s="47"/>
      <c r="D89" s="47"/>
      <c r="E89" s="47"/>
      <c r="F89" s="47"/>
      <c r="G89" s="47"/>
      <c r="H89" s="47"/>
      <c r="I89" s="47"/>
      <c r="J89" s="47"/>
      <c r="K89" s="47"/>
      <c r="L89" s="47"/>
      <c r="M89" s="47"/>
      <c r="N89" s="47"/>
      <c r="O89" s="47"/>
      <c r="P89" s="47"/>
      <c r="Q89" s="47"/>
      <c r="R89" s="47"/>
      <c r="S89" s="47"/>
      <c r="T89" s="47"/>
      <c r="U89" s="47"/>
    </row>
    <row r="90" spans="1:21" x14ac:dyDescent="0.25">
      <c r="A90" s="47"/>
      <c r="B90" s="47"/>
      <c r="C90" s="47"/>
      <c r="D90" s="47"/>
      <c r="E90" s="47"/>
      <c r="F90" s="47"/>
      <c r="G90" s="47"/>
      <c r="H90" s="47"/>
      <c r="I90" s="47"/>
      <c r="J90" s="47"/>
      <c r="K90" s="47"/>
      <c r="L90" s="47"/>
      <c r="M90" s="47"/>
      <c r="N90" s="47"/>
      <c r="O90" s="47"/>
      <c r="P90" s="47"/>
      <c r="Q90" s="47"/>
      <c r="R90" s="47"/>
      <c r="S90" s="47"/>
      <c r="T90" s="47"/>
      <c r="U90" s="47"/>
    </row>
    <row r="91" spans="1:21" x14ac:dyDescent="0.25">
      <c r="A91" s="47"/>
      <c r="B91" s="47"/>
      <c r="C91" s="47"/>
      <c r="D91" s="47"/>
      <c r="E91" s="47"/>
      <c r="F91" s="47"/>
      <c r="G91" s="47"/>
      <c r="H91" s="47"/>
      <c r="I91" s="47"/>
      <c r="J91" s="47"/>
      <c r="K91" s="47"/>
      <c r="L91" s="47"/>
      <c r="M91" s="47"/>
      <c r="N91" s="47"/>
      <c r="O91" s="47"/>
      <c r="P91" s="47"/>
      <c r="Q91" s="47"/>
      <c r="R91" s="47"/>
      <c r="S91" s="47"/>
      <c r="T91" s="47"/>
      <c r="U91" s="47"/>
    </row>
    <row r="92" spans="1:21" x14ac:dyDescent="0.25">
      <c r="A92" s="47"/>
      <c r="B92" s="47"/>
      <c r="C92" s="47"/>
      <c r="D92" s="47"/>
      <c r="E92" s="47"/>
      <c r="F92" s="47"/>
      <c r="G92" s="47"/>
      <c r="H92" s="47"/>
      <c r="I92" s="47"/>
      <c r="J92" s="47"/>
      <c r="K92" s="47"/>
      <c r="L92" s="47"/>
      <c r="M92" s="47"/>
      <c r="N92" s="47"/>
      <c r="O92" s="47"/>
      <c r="P92" s="47"/>
      <c r="Q92" s="47"/>
      <c r="R92" s="47"/>
      <c r="S92" s="47"/>
      <c r="T92" s="47"/>
      <c r="U92" s="47"/>
    </row>
    <row r="93" spans="1:21" x14ac:dyDescent="0.25">
      <c r="A93" s="47"/>
      <c r="B93" s="47"/>
      <c r="C93" s="47"/>
      <c r="D93" s="47"/>
      <c r="E93" s="47"/>
      <c r="F93" s="47"/>
      <c r="G93" s="47"/>
      <c r="H93" s="47"/>
      <c r="I93" s="47"/>
      <c r="J93" s="47"/>
      <c r="K93" s="47"/>
      <c r="L93" s="47"/>
      <c r="M93" s="47"/>
      <c r="N93" s="47"/>
      <c r="O93" s="47"/>
      <c r="P93" s="47"/>
      <c r="Q93" s="47"/>
      <c r="R93" s="47"/>
      <c r="S93" s="47"/>
      <c r="T93" s="47"/>
      <c r="U93" s="47"/>
    </row>
    <row r="94" spans="1:21" x14ac:dyDescent="0.25">
      <c r="A94" s="47"/>
      <c r="B94" s="47"/>
      <c r="C94" s="47"/>
      <c r="D94" s="47"/>
      <c r="E94" s="47"/>
      <c r="F94" s="47"/>
      <c r="G94" s="47"/>
      <c r="H94" s="47"/>
      <c r="I94" s="47"/>
      <c r="J94" s="47"/>
      <c r="K94" s="47"/>
      <c r="L94" s="47"/>
      <c r="M94" s="47"/>
      <c r="N94" s="47"/>
      <c r="O94" s="47"/>
      <c r="P94" s="47"/>
      <c r="Q94" s="47"/>
      <c r="R94" s="47"/>
      <c r="S94" s="47"/>
      <c r="T94" s="47"/>
      <c r="U94" s="47"/>
    </row>
    <row r="95" spans="1:21" x14ac:dyDescent="0.25">
      <c r="A95" s="47"/>
      <c r="B95" s="47"/>
      <c r="C95" s="47"/>
      <c r="D95" s="47"/>
      <c r="E95" s="47"/>
      <c r="F95" s="47"/>
      <c r="G95" s="47"/>
      <c r="H95" s="47"/>
      <c r="I95" s="47"/>
      <c r="J95" s="47"/>
      <c r="K95" s="47"/>
      <c r="L95" s="47"/>
      <c r="M95" s="47"/>
      <c r="N95" s="47"/>
      <c r="O95" s="47"/>
      <c r="P95" s="47"/>
      <c r="Q95" s="47"/>
      <c r="R95" s="47"/>
      <c r="S95" s="47"/>
      <c r="T95" s="47"/>
      <c r="U95" s="47"/>
    </row>
    <row r="96" spans="1:21" x14ac:dyDescent="0.25">
      <c r="J96" s="47"/>
      <c r="K96" s="47"/>
      <c r="L96" s="47"/>
      <c r="M96" s="47"/>
      <c r="N96" s="47"/>
      <c r="O96" s="47"/>
      <c r="P96" s="47"/>
      <c r="Q96" s="47"/>
      <c r="R96" s="47"/>
      <c r="S96" s="47"/>
      <c r="T96" s="47"/>
      <c r="U96" s="47"/>
    </row>
    <row r="97" spans="10:21" x14ac:dyDescent="0.25">
      <c r="J97" s="47"/>
      <c r="K97" s="47"/>
      <c r="L97" s="47"/>
      <c r="M97" s="47"/>
      <c r="N97" s="47"/>
      <c r="O97" s="47"/>
      <c r="P97" s="47"/>
      <c r="Q97" s="47"/>
      <c r="R97" s="47"/>
      <c r="S97" s="47"/>
      <c r="T97" s="47"/>
      <c r="U97" s="47"/>
    </row>
    <row r="98" spans="10:21" x14ac:dyDescent="0.25">
      <c r="J98" s="47"/>
      <c r="K98" s="47"/>
      <c r="L98" s="47"/>
      <c r="M98" s="47"/>
      <c r="N98" s="47"/>
      <c r="O98" s="47"/>
      <c r="P98" s="47"/>
      <c r="Q98" s="47"/>
      <c r="R98" s="47"/>
      <c r="S98" s="47"/>
      <c r="T98" s="47"/>
      <c r="U98" s="47"/>
    </row>
    <row r="99" spans="10:21" x14ac:dyDescent="0.25">
      <c r="J99" s="47"/>
      <c r="K99" s="47"/>
      <c r="L99" s="47"/>
      <c r="M99" s="47"/>
      <c r="N99" s="47"/>
      <c r="O99" s="47"/>
      <c r="P99" s="47"/>
      <c r="Q99" s="47"/>
      <c r="R99" s="47"/>
      <c r="S99" s="47"/>
      <c r="T99" s="47"/>
      <c r="U99" s="47"/>
    </row>
  </sheetData>
  <sheetProtection algorithmName="SHA-512" hashValue="ezzuaq88H9GH/9Jomdyk4NmSShzIArdhG20GoCRBUD7Ykun+o3DfXCg/BN/4//SRvGbcWqMikHIyVvAZtqcgkg==" saltValue="R/4zyHHaFBpIEYxj0eGTeg==" spinCount="100000" sheet="1" objects="1" scenarios="1"/>
  <protectedRanges>
    <protectedRange algorithmName="SHA-512" hashValue="u6kKyEWoE64Ma5BD20KSxUMIxc5s9sNrFchWRX15gggO6QX90aQuYyxNVvGYU8ohm9nSaxApUJI6wX3MkKSX/Q==" saltValue="60ljlFUER35MBJXc+dmVGQ==" spinCount="100000" sqref="C6:N8" name="AZN"/>
    <protectedRange algorithmName="SHA-512" hashValue="SApiRb/5e5YkQ0FnkfaYlq39HMgCQ2E1zKloDMh5A5HEd2y1dXccYarnX4c6Cf9wkudCdJLFJFNJ+x5JgYIsmA==" saltValue="9+9R262y0fpjwKgUhKUMPw==" spinCount="100000" sqref="C10:N12" name="AZN1"/>
  </protectedRanges>
  <mergeCells count="33">
    <mergeCell ref="A22:G22"/>
    <mergeCell ref="H22:I22"/>
    <mergeCell ref="J22:L22"/>
    <mergeCell ref="M22:N22"/>
    <mergeCell ref="J24:K26"/>
    <mergeCell ref="A19:N19"/>
    <mergeCell ref="A20:B20"/>
    <mergeCell ref="C20:G20"/>
    <mergeCell ref="H20:N20"/>
    <mergeCell ref="A21:G21"/>
    <mergeCell ref="H21:I21"/>
    <mergeCell ref="J21:L21"/>
    <mergeCell ref="M21:N21"/>
    <mergeCell ref="A18:B18"/>
    <mergeCell ref="C18:E18"/>
    <mergeCell ref="F18:H18"/>
    <mergeCell ref="I18:K18"/>
    <mergeCell ref="L18:N18"/>
    <mergeCell ref="A17:B17"/>
    <mergeCell ref="C17:E17"/>
    <mergeCell ref="F17:H17"/>
    <mergeCell ref="I17:K17"/>
    <mergeCell ref="L17:N17"/>
    <mergeCell ref="A6:A9"/>
    <mergeCell ref="A10:A13"/>
    <mergeCell ref="A14:B14"/>
    <mergeCell ref="A15:N15"/>
    <mergeCell ref="A16:N16"/>
    <mergeCell ref="A1:B3"/>
    <mergeCell ref="C1:N3"/>
    <mergeCell ref="A4:B5"/>
    <mergeCell ref="C4:G4"/>
    <mergeCell ref="H4:N4"/>
  </mergeCells>
  <conditionalFormatting sqref="H22:N22">
    <cfRule type="notContainsBlanks" dxfId="677" priority="7">
      <formula>LEN(TRIM(H17))&gt;0</formula>
    </cfRule>
  </conditionalFormatting>
  <conditionalFormatting sqref="H22:I22">
    <cfRule type="notContainsBlanks" dxfId="676" priority="8">
      <formula>LEN(TRIM(H17))&gt;0</formula>
    </cfRule>
  </conditionalFormatting>
  <conditionalFormatting sqref="H22:I22">
    <cfRule type="notContainsBlanks" dxfId="675" priority="9">
      <formula>LEN(TRIM(H17))&gt;0</formula>
    </cfRule>
  </conditionalFormatting>
  <conditionalFormatting sqref="A18:N18">
    <cfRule type="containsBlanks" dxfId="674" priority="6">
      <formula>LEN(TRIM(A13))=0</formula>
    </cfRule>
  </conditionalFormatting>
  <conditionalFormatting sqref="A18:N18">
    <cfRule type="notContainsBlanks" dxfId="673" priority="5">
      <formula>LEN(TRIM(A13))&gt;0</formula>
    </cfRule>
  </conditionalFormatting>
  <conditionalFormatting sqref="H22:N22">
    <cfRule type="containsBlanks" dxfId="672" priority="4">
      <formula>LEN(TRIM(H17))=0</formula>
    </cfRule>
  </conditionalFormatting>
  <conditionalFormatting sqref="H22:I22">
    <cfRule type="containsBlanks" dxfId="671" priority="10">
      <formula>LEN(TRIM(H17))=0</formula>
    </cfRule>
  </conditionalFormatting>
  <conditionalFormatting sqref="H22:I22">
    <cfRule type="containsBlanks" dxfId="670" priority="11">
      <formula>LEN(TRIM(H17))=0</formula>
    </cfRule>
  </conditionalFormatting>
  <conditionalFormatting sqref="H22:N22">
    <cfRule type="containsBlanks" dxfId="669" priority="3">
      <formula>LEN(TRIM(H17))=0</formula>
    </cfRule>
  </conditionalFormatting>
  <conditionalFormatting sqref="H22:I22">
    <cfRule type="containsBlanks" dxfId="668" priority="12">
      <formula>LEN(TRIM(H17))=0</formula>
    </cfRule>
  </conditionalFormatting>
  <conditionalFormatting sqref="H22:I22">
    <cfRule type="containsBlanks" dxfId="667" priority="13">
      <formula>LEN(TRIM(H17))=0</formula>
    </cfRule>
  </conditionalFormatting>
  <conditionalFormatting sqref="C6:N8 C10:N12">
    <cfRule type="containsBlanks" dxfId="666" priority="2">
      <formula>LEN(TRIM(C6))=0</formula>
    </cfRule>
  </conditionalFormatting>
  <conditionalFormatting sqref="C6:N8 C10:N12">
    <cfRule type="notContainsBlanks" dxfId="665" priority="1">
      <formula>LEN(TRIM(C6))&gt;0</formula>
    </cfRule>
  </conditionalFormatting>
  <hyperlinks>
    <hyperlink ref="C20:G20" r:id="rId1" display="https://disk.yandex.ru/i/j5xaOwVYX8vuWA"/>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50</vt:i4>
      </vt:variant>
    </vt:vector>
  </HeadingPairs>
  <TitlesOfParts>
    <vt:vector size="50" baseType="lpstr">
      <vt:lpstr>Ответственные лица</vt:lpstr>
      <vt:lpstr>Независимая АКЭ</vt:lpstr>
      <vt:lpstr>Открытый Татарстан</vt:lpstr>
      <vt:lpstr>СВОД</vt:lpstr>
      <vt:lpstr>По вопросам заполнения</vt:lpstr>
      <vt:lpstr>Казань</vt:lpstr>
      <vt:lpstr>Набережные Челны</vt:lpstr>
      <vt:lpstr>Агрызский</vt:lpstr>
      <vt:lpstr>Азнакаевский</vt:lpstr>
      <vt:lpstr>Аксубаевский</vt:lpstr>
      <vt:lpstr>Актанышский</vt:lpstr>
      <vt:lpstr>Алексеевский</vt:lpstr>
      <vt:lpstr>Алькеевский</vt:lpstr>
      <vt:lpstr>Альметьевский</vt:lpstr>
      <vt:lpstr>Апастовский</vt:lpstr>
      <vt:lpstr>Арский</vt:lpstr>
      <vt:lpstr>Атнинский</vt:lpstr>
      <vt:lpstr>Бавлинский</vt:lpstr>
      <vt:lpstr>Балтасинский</vt:lpstr>
      <vt:lpstr>Бугульминский</vt:lpstr>
      <vt:lpstr>Буинский</vt:lpstr>
      <vt:lpstr>Верхнеуслонский</vt:lpstr>
      <vt:lpstr>Высокогорский</vt:lpstr>
      <vt:lpstr>Дрожжановский</vt:lpstr>
      <vt:lpstr>Елабужский</vt:lpstr>
      <vt:lpstr>Заинский</vt:lpstr>
      <vt:lpstr>Зеленодольский</vt:lpstr>
      <vt:lpstr>Кайбицкий</vt:lpstr>
      <vt:lpstr>Камско-Устьинский</vt:lpstr>
      <vt:lpstr>Кукморский</vt:lpstr>
      <vt:lpstr>Лаишевский</vt:lpstr>
      <vt:lpstr>Лениногорский</vt:lpstr>
      <vt:lpstr>Мамадышский</vt:lpstr>
      <vt:lpstr>Менделеевский</vt:lpstr>
      <vt:lpstr>Мензелинский</vt:lpstr>
      <vt:lpstr>Муслюмовский</vt:lpstr>
      <vt:lpstr>Нижнекамский</vt:lpstr>
      <vt:lpstr>Новошешминский</vt:lpstr>
      <vt:lpstr>Нурлатский</vt:lpstr>
      <vt:lpstr>Пестречинский</vt:lpstr>
      <vt:lpstr>Рыбно-Слободский</vt:lpstr>
      <vt:lpstr>Сабинский</vt:lpstr>
      <vt:lpstr>Сармановский</vt:lpstr>
      <vt:lpstr>Спасский</vt:lpstr>
      <vt:lpstr>Тетюшский</vt:lpstr>
      <vt:lpstr>Тукаевский</vt:lpstr>
      <vt:lpstr>Тюлячинский</vt:lpstr>
      <vt:lpstr>Черемшанский</vt:lpstr>
      <vt:lpstr>Чистопольский</vt:lpstr>
      <vt:lpstr>Ютазинский</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Smetanin</dc:creator>
  <cp:lastModifiedBy>1</cp:lastModifiedBy>
  <cp:revision>308</cp:revision>
  <dcterms:created xsi:type="dcterms:W3CDTF">2023-01-23T12:19:51Z</dcterms:created>
  <dcterms:modified xsi:type="dcterms:W3CDTF">2025-07-01T07:58:02Z</dcterms:modified>
</cp:coreProperties>
</file>