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3A08CD99-5886-49AA-8784-B1DF3806B496}" xr6:coauthVersionLast="37" xr6:coauthVersionMax="37" xr10:uidLastSave="{00000000-0000-0000-0000-000000000000}"/>
  <bookViews>
    <workbookView xWindow="0" yWindow="0" windowWidth="23249" windowHeight="10198" activeTab="1" xr2:uid="{00000000-000D-0000-FFFF-FFFF00000000}"/>
  </bookViews>
  <sheets>
    <sheet name="2025" sheetId="1" r:id="rId1"/>
    <sheet name="2026-2027" sheetId="2" r:id="rId2"/>
    <sheet name="Лист3" sheetId="3" r:id="rId3"/>
  </sheets>
  <definedNames>
    <definedName name="_xlnm._FilterDatabase" localSheetId="0" hidden="1">'2025'!$A$6:$G$437</definedName>
    <definedName name="_xlnm._FilterDatabase" localSheetId="1" hidden="1">'2026-2027'!$A$9:$L$412</definedName>
    <definedName name="Excel_BuiltIn__FilterDatabase" localSheetId="0">'2025'!$A$9:$D$9</definedName>
    <definedName name="_xlnm.Print_Titles" localSheetId="0">'2025'!$6:$7</definedName>
    <definedName name="_xlnm.Print_Titles" localSheetId="1">'2026-2027'!$6:$8</definedName>
    <definedName name="_xlnm.Print_Area" localSheetId="0">'2025'!$A$1:$G$437</definedName>
    <definedName name="_xlnm.Print_Area" localSheetId="1">'2026-2027'!$A$1:$H$413</definedName>
  </definedNames>
  <calcPr calcId="179021" iterate="1" iterateCount="201" calcOnSave="0"/>
</workbook>
</file>

<file path=xl/calcChain.xml><?xml version="1.0" encoding="utf-8"?>
<calcChain xmlns="http://schemas.openxmlformats.org/spreadsheetml/2006/main">
  <c r="H84" i="1" l="1"/>
  <c r="H83" i="1"/>
  <c r="H82" i="1"/>
  <c r="H237" i="2" l="1"/>
  <c r="H236" i="2" s="1"/>
  <c r="H235" i="2" s="1"/>
  <c r="H234" i="2" s="1"/>
  <c r="G237" i="2"/>
  <c r="G236" i="2" s="1"/>
  <c r="G235" i="2" s="1"/>
  <c r="G234" i="2" s="1"/>
  <c r="G248" i="1" l="1"/>
  <c r="G247" i="1" s="1"/>
  <c r="G246" i="1" s="1"/>
  <c r="G245" i="1" s="1"/>
  <c r="G57" i="2" l="1"/>
  <c r="G106" i="2"/>
  <c r="H106" i="2"/>
  <c r="G301" i="2" l="1"/>
  <c r="G300" i="2" s="1"/>
  <c r="G299" i="2" s="1"/>
  <c r="G298" i="2" s="1"/>
  <c r="G278" i="2"/>
  <c r="G277" i="2" s="1"/>
  <c r="G276" i="2" s="1"/>
  <c r="G275" i="2" s="1"/>
  <c r="H216" i="2" l="1"/>
  <c r="H215" i="2" s="1"/>
  <c r="H214" i="2" s="1"/>
  <c r="G216" i="2"/>
  <c r="G215" i="2" s="1"/>
  <c r="G214" i="2" s="1"/>
  <c r="H90" i="2"/>
  <c r="H76" i="2"/>
  <c r="H66" i="2" l="1"/>
  <c r="H65" i="2" s="1"/>
  <c r="H64" i="2" s="1"/>
  <c r="G76" i="2"/>
  <c r="H104" i="2"/>
  <c r="H102" i="2"/>
  <c r="G104" i="2"/>
  <c r="G102" i="2"/>
  <c r="G66" i="2"/>
  <c r="G65" i="2" s="1"/>
  <c r="G64" i="2" s="1"/>
  <c r="G99" i="2" l="1"/>
  <c r="G98" i="2" s="1"/>
  <c r="G97" i="2" s="1"/>
  <c r="G396" i="2" l="1"/>
  <c r="G395" i="2" s="1"/>
  <c r="G394" i="2" s="1"/>
  <c r="G393" i="2" s="1"/>
  <c r="G392" i="2" s="1"/>
  <c r="G338" i="2"/>
  <c r="G337" i="2" s="1"/>
  <c r="G336" i="2" s="1"/>
  <c r="G335" i="2" s="1"/>
  <c r="G95" i="2"/>
  <c r="G94" i="2" s="1"/>
  <c r="G93" i="2" s="1"/>
  <c r="G92" i="2" s="1"/>
  <c r="H186" i="2"/>
  <c r="H185" i="2" s="1"/>
  <c r="H184" i="2" s="1"/>
  <c r="H183" i="2" s="1"/>
  <c r="G186" i="2"/>
  <c r="G185" i="2" s="1"/>
  <c r="G184" i="2" s="1"/>
  <c r="G183" i="2" s="1"/>
  <c r="H377" i="2" l="1"/>
  <c r="H376" i="2" s="1"/>
  <c r="H375" i="2" s="1"/>
  <c r="G377" i="2"/>
  <c r="G376" i="2" s="1"/>
  <c r="G375" i="2" s="1"/>
  <c r="G199" i="2" l="1"/>
  <c r="H199" i="2"/>
  <c r="G181" i="2" l="1"/>
  <c r="G180" i="2" s="1"/>
  <c r="G179" i="2" s="1"/>
  <c r="G178" i="2" s="1"/>
  <c r="G147" i="2" l="1"/>
  <c r="H131" i="2" l="1"/>
  <c r="H130" i="2" s="1"/>
  <c r="H129" i="2" s="1"/>
  <c r="H128" i="2" s="1"/>
  <c r="H127" i="2" s="1"/>
  <c r="G73" i="2" l="1"/>
  <c r="G112" i="2" l="1"/>
  <c r="G261" i="1" l="1"/>
  <c r="G122" i="1"/>
  <c r="G95" i="1"/>
  <c r="G65" i="1" l="1"/>
  <c r="G60" i="2" l="1"/>
  <c r="G13" i="2" l="1"/>
  <c r="G34" i="1" l="1"/>
  <c r="G33" i="1" s="1"/>
  <c r="G32" i="1" s="1"/>
  <c r="G31" i="1" s="1"/>
  <c r="G64" i="1" l="1"/>
  <c r="G81" i="1" l="1"/>
  <c r="G80" i="1" l="1"/>
  <c r="G139" i="1"/>
  <c r="G138" i="1" s="1"/>
  <c r="G137" i="1" s="1"/>
  <c r="G136" i="1" s="1"/>
  <c r="G135" i="1" s="1"/>
  <c r="G131" i="2"/>
  <c r="G130" i="2" s="1"/>
  <c r="G129" i="2" s="1"/>
  <c r="G128" i="2" s="1"/>
  <c r="G127" i="2" s="1"/>
  <c r="H176" i="2" l="1"/>
  <c r="G176" i="2"/>
  <c r="G207" i="2" l="1"/>
  <c r="H57" i="2" l="1"/>
  <c r="G99" i="1" l="1"/>
  <c r="G205" i="1" l="1"/>
  <c r="H147" i="2" l="1"/>
  <c r="G270" i="1"/>
  <c r="G269" i="1" s="1"/>
  <c r="G268" i="1" s="1"/>
  <c r="G145" i="1" l="1"/>
  <c r="H123" i="2" l="1"/>
  <c r="G123" i="2"/>
  <c r="H296" i="2" l="1"/>
  <c r="G296" i="2"/>
  <c r="G308" i="1" l="1"/>
  <c r="G298" i="1"/>
  <c r="G22" i="1" l="1"/>
  <c r="H73" i="2" l="1"/>
  <c r="H72" i="2" s="1"/>
  <c r="H71" i="2" s="1"/>
  <c r="G72" i="2"/>
  <c r="G71" i="2" s="1"/>
  <c r="G78" i="1"/>
  <c r="H362" i="2"/>
  <c r="G362" i="2"/>
  <c r="G374" i="1"/>
  <c r="H403" i="2"/>
  <c r="H402" i="2" s="1"/>
  <c r="H401" i="2" s="1"/>
  <c r="H400" i="2" s="1"/>
  <c r="H399" i="2" s="1"/>
  <c r="G403" i="2"/>
  <c r="G402" i="2" s="1"/>
  <c r="G401" i="2" s="1"/>
  <c r="G400" i="2" s="1"/>
  <c r="G399" i="2" s="1"/>
  <c r="G428" i="1"/>
  <c r="G427" i="1" s="1"/>
  <c r="G426" i="1" s="1"/>
  <c r="G425" i="1" s="1"/>
  <c r="G424" i="1" s="1"/>
  <c r="G183" i="1"/>
  <c r="H309" i="2"/>
  <c r="G309" i="2"/>
  <c r="G321" i="1"/>
  <c r="G350" i="1"/>
  <c r="G349" i="1" s="1"/>
  <c r="G348" i="1" s="1"/>
  <c r="G347" i="1" s="1"/>
  <c r="G421" i="1"/>
  <c r="G420" i="1" s="1"/>
  <c r="G419" i="1" s="1"/>
  <c r="G418" i="1" s="1"/>
  <c r="G417" i="1" s="1"/>
  <c r="G188" i="1"/>
  <c r="G187" i="1" s="1"/>
  <c r="G186" i="1" s="1"/>
  <c r="G185" i="1" s="1"/>
  <c r="G174" i="2"/>
  <c r="G173" i="2" s="1"/>
  <c r="G194" i="2"/>
  <c r="G192" i="2"/>
  <c r="H121" i="2"/>
  <c r="H119" i="2"/>
  <c r="H112" i="2"/>
  <c r="H109" i="2"/>
  <c r="H382" i="2"/>
  <c r="H381" i="2" s="1"/>
  <c r="H380" i="2" s="1"/>
  <c r="H379" i="2" s="1"/>
  <c r="G382" i="2"/>
  <c r="G381" i="2" s="1"/>
  <c r="G380" i="2" s="1"/>
  <c r="G379" i="2" s="1"/>
  <c r="G313" i="1"/>
  <c r="G312" i="1" s="1"/>
  <c r="G311" i="1" s="1"/>
  <c r="G310" i="1" s="1"/>
  <c r="G290" i="1"/>
  <c r="G289" i="1" s="1"/>
  <c r="G288" i="1" s="1"/>
  <c r="G287" i="1" s="1"/>
  <c r="H46" i="2"/>
  <c r="G46" i="2"/>
  <c r="G51" i="1"/>
  <c r="H137" i="2"/>
  <c r="G137" i="2"/>
  <c r="H30" i="2"/>
  <c r="H29" i="2" s="1"/>
  <c r="H28" i="2" s="1"/>
  <c r="H27" i="2" s="1"/>
  <c r="G30" i="2"/>
  <c r="G29" i="2" s="1"/>
  <c r="G28" i="2" s="1"/>
  <c r="G27" i="2" s="1"/>
  <c r="G29" i="1"/>
  <c r="G28" i="1" s="1"/>
  <c r="G27" i="1" s="1"/>
  <c r="G26" i="1" s="1"/>
  <c r="G381" i="1"/>
  <c r="G380" i="1" s="1"/>
  <c r="G379" i="1" s="1"/>
  <c r="G385" i="1"/>
  <c r="G384" i="1" s="1"/>
  <c r="G383" i="1" s="1"/>
  <c r="G389" i="1"/>
  <c r="G388" i="1" s="1"/>
  <c r="G387" i="1" s="1"/>
  <c r="G331" i="1"/>
  <c r="G336" i="1"/>
  <c r="G335" i="1" s="1"/>
  <c r="G334" i="1" s="1"/>
  <c r="G103" i="1"/>
  <c r="G106" i="1"/>
  <c r="G117" i="1"/>
  <c r="G434" i="1"/>
  <c r="G433" i="1" s="1"/>
  <c r="G432" i="1" s="1"/>
  <c r="G431" i="1" s="1"/>
  <c r="G430" i="1" s="1"/>
  <c r="G47" i="1"/>
  <c r="G260" i="1"/>
  <c r="G259" i="1" s="1"/>
  <c r="G258" i="1" s="1"/>
  <c r="G257" i="1" s="1"/>
  <c r="G413" i="1"/>
  <c r="G412" i="1" s="1"/>
  <c r="G175" i="1"/>
  <c r="G174" i="1" s="1"/>
  <c r="G173" i="1" s="1"/>
  <c r="G172" i="1" s="1"/>
  <c r="G171" i="1" s="1"/>
  <c r="G170" i="1" s="1"/>
  <c r="G143" i="1"/>
  <c r="G149" i="1"/>
  <c r="G148" i="1" s="1"/>
  <c r="G147" i="1" s="1"/>
  <c r="G168" i="1"/>
  <c r="G167" i="1" s="1"/>
  <c r="G166" i="1" s="1"/>
  <c r="G165" i="1" s="1"/>
  <c r="G164" i="1" s="1"/>
  <c r="H161" i="2"/>
  <c r="H160" i="2" s="1"/>
  <c r="H159" i="2" s="1"/>
  <c r="H158" i="2" s="1"/>
  <c r="H157" i="2" s="1"/>
  <c r="G161" i="2"/>
  <c r="G160" i="2" s="1"/>
  <c r="G159" i="2" s="1"/>
  <c r="G158" i="2" s="1"/>
  <c r="G157" i="2" s="1"/>
  <c r="H168" i="2"/>
  <c r="H167" i="2" s="1"/>
  <c r="H166" i="2" s="1"/>
  <c r="H165" i="2" s="1"/>
  <c r="H164" i="2" s="1"/>
  <c r="H163" i="2" s="1"/>
  <c r="G168" i="2"/>
  <c r="G167" i="2" s="1"/>
  <c r="G166" i="2" s="1"/>
  <c r="G165" i="2" s="1"/>
  <c r="G164" i="2" s="1"/>
  <c r="G163" i="2" s="1"/>
  <c r="G93" i="1"/>
  <c r="G92" i="1" s="1"/>
  <c r="G109" i="1"/>
  <c r="G111" i="1"/>
  <c r="G113" i="1"/>
  <c r="G120" i="1"/>
  <c r="G127" i="1"/>
  <c r="G126" i="1" s="1"/>
  <c r="G125" i="1" s="1"/>
  <c r="G124" i="1" s="1"/>
  <c r="G132" i="1"/>
  <c r="G131" i="1" s="1"/>
  <c r="G130" i="1" s="1"/>
  <c r="G129" i="1" s="1"/>
  <c r="G87" i="1"/>
  <c r="G86" i="1" s="1"/>
  <c r="G85" i="1" s="1"/>
  <c r="G153" i="1"/>
  <c r="G155" i="1"/>
  <c r="G162" i="1"/>
  <c r="G161" i="1" s="1"/>
  <c r="G160" i="1" s="1"/>
  <c r="G158" i="1"/>
  <c r="G157" i="1" s="1"/>
  <c r="G181" i="1"/>
  <c r="G192" i="1"/>
  <c r="G191" i="1" s="1"/>
  <c r="G190" i="1" s="1"/>
  <c r="G203" i="1"/>
  <c r="G197" i="1"/>
  <c r="G196" i="1" s="1"/>
  <c r="G195" i="1" s="1"/>
  <c r="G194" i="1" s="1"/>
  <c r="G210" i="1"/>
  <c r="G209" i="1" s="1"/>
  <c r="G208" i="1" s="1"/>
  <c r="G207" i="1" s="1"/>
  <c r="G218" i="1"/>
  <c r="G217" i="1" s="1"/>
  <c r="G216" i="1" s="1"/>
  <c r="G215" i="1" s="1"/>
  <c r="G214" i="1" s="1"/>
  <c r="G213" i="1" s="1"/>
  <c r="G222" i="1"/>
  <c r="G221" i="1" s="1"/>
  <c r="G220" i="1" s="1"/>
  <c r="G227" i="1"/>
  <c r="G226" i="1" s="1"/>
  <c r="G225" i="1" s="1"/>
  <c r="G233" i="1"/>
  <c r="G232" i="1" s="1"/>
  <c r="G231" i="1" s="1"/>
  <c r="G230" i="1" s="1"/>
  <c r="G229" i="1" s="1"/>
  <c r="G239" i="1"/>
  <c r="G241" i="1"/>
  <c r="G243" i="1"/>
  <c r="G255" i="1"/>
  <c r="G254" i="1" s="1"/>
  <c r="G253" i="1" s="1"/>
  <c r="G252" i="1" s="1"/>
  <c r="G251" i="1" s="1"/>
  <c r="G119" i="2"/>
  <c r="H117" i="2"/>
  <c r="G117" i="2"/>
  <c r="G82" i="2"/>
  <c r="G81" i="2" s="1"/>
  <c r="G80" i="2" s="1"/>
  <c r="H82" i="2"/>
  <c r="H81" i="2" s="1"/>
  <c r="H80" i="2" s="1"/>
  <c r="H322" i="2"/>
  <c r="H321" i="2" s="1"/>
  <c r="H320" i="2" s="1"/>
  <c r="H326" i="2"/>
  <c r="H331" i="2"/>
  <c r="H330" i="2" s="1"/>
  <c r="H329" i="2" s="1"/>
  <c r="G322" i="2"/>
  <c r="G321" i="2" s="1"/>
  <c r="G320" i="2" s="1"/>
  <c r="G326" i="2"/>
  <c r="G331" i="2"/>
  <c r="G330" i="2" s="1"/>
  <c r="G329" i="2" s="1"/>
  <c r="G327" i="1"/>
  <c r="G326" i="1" s="1"/>
  <c r="H317" i="2"/>
  <c r="H315" i="2"/>
  <c r="G317" i="2"/>
  <c r="G315" i="2"/>
  <c r="G343" i="1"/>
  <c r="G345" i="1"/>
  <c r="H75" i="2"/>
  <c r="H70" i="2" s="1"/>
  <c r="G75" i="2"/>
  <c r="H261" i="2"/>
  <c r="H260" i="2" s="1"/>
  <c r="G261" i="2"/>
  <c r="G260" i="2" s="1"/>
  <c r="H353" i="2"/>
  <c r="H352" i="2" s="1"/>
  <c r="H351" i="2" s="1"/>
  <c r="H350" i="2" s="1"/>
  <c r="G353" i="2"/>
  <c r="G352" i="2" s="1"/>
  <c r="G351" i="2" s="1"/>
  <c r="G350" i="2" s="1"/>
  <c r="H388" i="2"/>
  <c r="H387" i="2" s="1"/>
  <c r="H386" i="2" s="1"/>
  <c r="H385" i="2" s="1"/>
  <c r="G388" i="2"/>
  <c r="G387" i="2" s="1"/>
  <c r="G386" i="2" s="1"/>
  <c r="G385" i="2" s="1"/>
  <c r="G273" i="1"/>
  <c r="H194" i="2"/>
  <c r="H192" i="2"/>
  <c r="G12" i="1"/>
  <c r="G24" i="1"/>
  <c r="G21" i="1" s="1"/>
  <c r="G20" i="1" s="1"/>
  <c r="G39" i="1"/>
  <c r="G41" i="1"/>
  <c r="G53" i="1"/>
  <c r="G59" i="1"/>
  <c r="G58" i="1" s="1"/>
  <c r="G57" i="1" s="1"/>
  <c r="G62" i="1"/>
  <c r="G61" i="1" s="1"/>
  <c r="G71" i="1"/>
  <c r="G70" i="1" s="1"/>
  <c r="G69" i="1" s="1"/>
  <c r="G280" i="1"/>
  <c r="G279" i="1" s="1"/>
  <c r="G283" i="1"/>
  <c r="G285" i="1"/>
  <c r="G296" i="1"/>
  <c r="G295" i="1" s="1"/>
  <c r="G300" i="1"/>
  <c r="G303" i="1"/>
  <c r="G302" i="1" s="1"/>
  <c r="G306" i="1"/>
  <c r="G305" i="1" s="1"/>
  <c r="G319" i="1"/>
  <c r="G360" i="1"/>
  <c r="G359" i="1" s="1"/>
  <c r="G357" i="1"/>
  <c r="G356" i="1" s="1"/>
  <c r="G355" i="1" s="1"/>
  <c r="G354" i="1" s="1"/>
  <c r="G365" i="1"/>
  <c r="G364" i="1" s="1"/>
  <c r="G363" i="1" s="1"/>
  <c r="G372" i="1"/>
  <c r="G394" i="1"/>
  <c r="G393" i="1" s="1"/>
  <c r="G401" i="1"/>
  <c r="G400" i="1" s="1"/>
  <c r="G399" i="1" s="1"/>
  <c r="G398" i="1" s="1"/>
  <c r="G397" i="1" s="1"/>
  <c r="G407" i="1"/>
  <c r="G406" i="1" s="1"/>
  <c r="G405" i="1" s="1"/>
  <c r="G404" i="1" s="1"/>
  <c r="G403" i="1" s="1"/>
  <c r="G244" i="2"/>
  <c r="G243" i="2" s="1"/>
  <c r="G242" i="2" s="1"/>
  <c r="G241" i="2" s="1"/>
  <c r="G240" i="2" s="1"/>
  <c r="G239" i="2" s="1"/>
  <c r="H42" i="2"/>
  <c r="H48" i="2"/>
  <c r="G42" i="2"/>
  <c r="G48" i="2"/>
  <c r="G59" i="2"/>
  <c r="G56" i="2" s="1"/>
  <c r="H288" i="2"/>
  <c r="H294" i="2"/>
  <c r="H293" i="2" s="1"/>
  <c r="G294" i="2"/>
  <c r="G293" i="2" s="1"/>
  <c r="H25" i="2"/>
  <c r="H13" i="2"/>
  <c r="H19" i="2"/>
  <c r="H18" i="2" s="1"/>
  <c r="H17" i="2" s="1"/>
  <c r="H34" i="2"/>
  <c r="H36" i="2"/>
  <c r="G288" i="2"/>
  <c r="H345" i="2"/>
  <c r="H344" i="2" s="1"/>
  <c r="H343" i="2" s="1"/>
  <c r="H342" i="2" s="1"/>
  <c r="G345" i="2"/>
  <c r="G344" i="2" s="1"/>
  <c r="G343" i="2" s="1"/>
  <c r="G342" i="2" s="1"/>
  <c r="G347" i="2"/>
  <c r="G115" i="1"/>
  <c r="G12" i="2"/>
  <c r="G11" i="2" s="1"/>
  <c r="G19" i="2"/>
  <c r="G18" i="2" s="1"/>
  <c r="G17" i="2" s="1"/>
  <c r="G25" i="2"/>
  <c r="G34" i="2"/>
  <c r="G36" i="2"/>
  <c r="G54" i="2"/>
  <c r="G53" i="2" s="1"/>
  <c r="G52" i="2" s="1"/>
  <c r="H54" i="2"/>
  <c r="H53" i="2" s="1"/>
  <c r="H52" i="2" s="1"/>
  <c r="H60" i="2"/>
  <c r="H59" i="2" s="1"/>
  <c r="H56" i="2" s="1"/>
  <c r="G88" i="2"/>
  <c r="G90" i="2"/>
  <c r="G109" i="2"/>
  <c r="G115" i="2"/>
  <c r="G121" i="2"/>
  <c r="H88" i="2"/>
  <c r="H115" i="2"/>
  <c r="G135" i="2"/>
  <c r="H135" i="2"/>
  <c r="H134" i="2" s="1"/>
  <c r="H133" i="2" s="1"/>
  <c r="H141" i="2"/>
  <c r="H145" i="2"/>
  <c r="H144" i="2" s="1"/>
  <c r="H155" i="2"/>
  <c r="H154" i="2" s="1"/>
  <c r="H153" i="2" s="1"/>
  <c r="H151" i="2"/>
  <c r="H150" i="2" s="1"/>
  <c r="H149" i="2" s="1"/>
  <c r="H174" i="2"/>
  <c r="H198" i="2"/>
  <c r="H197" i="2" s="1"/>
  <c r="H196" i="2" s="1"/>
  <c r="H207" i="2"/>
  <c r="H206" i="2" s="1"/>
  <c r="H205" i="2" s="1"/>
  <c r="H204" i="2" s="1"/>
  <c r="H203" i="2" s="1"/>
  <c r="H202" i="2" s="1"/>
  <c r="H211" i="2"/>
  <c r="H210" i="2" s="1"/>
  <c r="H209" i="2" s="1"/>
  <c r="H222" i="2"/>
  <c r="H221" i="2" s="1"/>
  <c r="H220" i="2" s="1"/>
  <c r="H219" i="2" s="1"/>
  <c r="H218" i="2" s="1"/>
  <c r="H228" i="2"/>
  <c r="H230" i="2"/>
  <c r="H232" i="2"/>
  <c r="H244" i="2"/>
  <c r="H243" i="2" s="1"/>
  <c r="H242" i="2" s="1"/>
  <c r="H241" i="2" s="1"/>
  <c r="H240" i="2" s="1"/>
  <c r="H239" i="2" s="1"/>
  <c r="G141" i="2"/>
  <c r="G140" i="2" s="1"/>
  <c r="G139" i="2" s="1"/>
  <c r="G145" i="2"/>
  <c r="G144" i="2" s="1"/>
  <c r="G151" i="2"/>
  <c r="G150" i="2" s="1"/>
  <c r="G149" i="2" s="1"/>
  <c r="G155" i="2"/>
  <c r="G154" i="2" s="1"/>
  <c r="G153" i="2" s="1"/>
  <c r="G198" i="2"/>
  <c r="G197" i="2" s="1"/>
  <c r="G196" i="2" s="1"/>
  <c r="G206" i="2"/>
  <c r="G205" i="2" s="1"/>
  <c r="G204" i="2" s="1"/>
  <c r="G203" i="2" s="1"/>
  <c r="G202" i="2" s="1"/>
  <c r="G211" i="2"/>
  <c r="G210" i="2" s="1"/>
  <c r="G209" i="2" s="1"/>
  <c r="G222" i="2"/>
  <c r="G221" i="2" s="1"/>
  <c r="G220" i="2" s="1"/>
  <c r="G219" i="2" s="1"/>
  <c r="G218" i="2" s="1"/>
  <c r="G228" i="2"/>
  <c r="G230" i="2"/>
  <c r="G232" i="2"/>
  <c r="G250" i="2"/>
  <c r="G249" i="2" s="1"/>
  <c r="G248" i="2" s="1"/>
  <c r="G247" i="2" s="1"/>
  <c r="G246" i="2" s="1"/>
  <c r="H250" i="2"/>
  <c r="H249" i="2" s="1"/>
  <c r="H248" i="2" s="1"/>
  <c r="H247" i="2" s="1"/>
  <c r="H246" i="2" s="1"/>
  <c r="G258" i="2"/>
  <c r="G257" i="2" s="1"/>
  <c r="G256" i="2" s="1"/>
  <c r="H258" i="2"/>
  <c r="H257" i="2" s="1"/>
  <c r="H256" i="2" s="1"/>
  <c r="G268" i="2"/>
  <c r="G267" i="2" s="1"/>
  <c r="H268" i="2"/>
  <c r="H267" i="2" s="1"/>
  <c r="G271" i="2"/>
  <c r="H271" i="2"/>
  <c r="G273" i="2"/>
  <c r="H273" i="2"/>
  <c r="G284" i="2"/>
  <c r="H284" i="2"/>
  <c r="G286" i="2"/>
  <c r="H286" i="2"/>
  <c r="G291" i="2"/>
  <c r="G290" i="2" s="1"/>
  <c r="H291" i="2"/>
  <c r="H290" i="2" s="1"/>
  <c r="G307" i="2"/>
  <c r="H307" i="2"/>
  <c r="H347" i="2"/>
  <c r="H360" i="2"/>
  <c r="H369" i="2"/>
  <c r="H368" i="2" s="1"/>
  <c r="H367" i="2" s="1"/>
  <c r="H373" i="2"/>
  <c r="H372" i="2" s="1"/>
  <c r="H371" i="2" s="1"/>
  <c r="G360" i="2"/>
  <c r="G368" i="2"/>
  <c r="G367" i="2" s="1"/>
  <c r="G373" i="2"/>
  <c r="G372" i="2" s="1"/>
  <c r="G371" i="2" s="1"/>
  <c r="G409" i="2"/>
  <c r="G408" i="2" s="1"/>
  <c r="G407" i="2" s="1"/>
  <c r="G406" i="2" s="1"/>
  <c r="G405" i="2" s="1"/>
  <c r="H409" i="2"/>
  <c r="H408" i="2" s="1"/>
  <c r="H407" i="2" s="1"/>
  <c r="H406" i="2" s="1"/>
  <c r="H405" i="2" s="1"/>
  <c r="G18" i="1"/>
  <c r="G17" i="1" s="1"/>
  <c r="G16" i="1" s="1"/>
  <c r="G294" i="1" l="1"/>
  <c r="G51" i="2"/>
  <c r="H143" i="2"/>
  <c r="H101" i="2"/>
  <c r="H140" i="2"/>
  <c r="H139" i="2" s="1"/>
  <c r="H126" i="2" s="1"/>
  <c r="G70" i="2"/>
  <c r="H366" i="2"/>
  <c r="H365" i="2" s="1"/>
  <c r="H364" i="2" s="1"/>
  <c r="G50" i="2"/>
  <c r="H51" i="2"/>
  <c r="H50" i="2" s="1"/>
  <c r="H87" i="2"/>
  <c r="H86" i="2" s="1"/>
  <c r="H85" i="2" s="1"/>
  <c r="H84" i="2" s="1"/>
  <c r="G101" i="2"/>
  <c r="G87" i="2"/>
  <c r="G86" i="2" s="1"/>
  <c r="G85" i="2" s="1"/>
  <c r="G98" i="1"/>
  <c r="G423" i="1"/>
  <c r="G353" i="1"/>
  <c r="G352" i="1" s="1"/>
  <c r="G366" i="2"/>
  <c r="G365" i="2" s="1"/>
  <c r="G396" i="1"/>
  <c r="H270" i="2"/>
  <c r="H266" i="2" s="1"/>
  <c r="H265" i="2" s="1"/>
  <c r="H264" i="2" s="1"/>
  <c r="H12" i="2"/>
  <c r="H11" i="2" s="1"/>
  <c r="G378" i="1"/>
  <c r="G56" i="1"/>
  <c r="G180" i="1"/>
  <c r="G179" i="1" s="1"/>
  <c r="G178" i="1" s="1"/>
  <c r="G46" i="1"/>
  <c r="G45" i="1" s="1"/>
  <c r="G44" i="1" s="1"/>
  <c r="G43" i="1" s="1"/>
  <c r="G250" i="1"/>
  <c r="G392" i="1"/>
  <c r="G391" i="1" s="1"/>
  <c r="G272" i="1"/>
  <c r="G91" i="1"/>
  <c r="G90" i="1" s="1"/>
  <c r="G11" i="1"/>
  <c r="G10" i="1" s="1"/>
  <c r="H325" i="2"/>
  <c r="H319" i="2" s="1"/>
  <c r="G325" i="2"/>
  <c r="G319" i="2" s="1"/>
  <c r="H23" i="2"/>
  <c r="H22" i="2" s="1"/>
  <c r="H21" i="2" s="1"/>
  <c r="G283" i="2"/>
  <c r="G38" i="1"/>
  <c r="G37" i="1" s="1"/>
  <c r="G36" i="1" s="1"/>
  <c r="G77" i="1"/>
  <c r="G76" i="1" s="1"/>
  <c r="G75" i="1" s="1"/>
  <c r="H398" i="2"/>
  <c r="H384" i="2" s="1"/>
  <c r="G142" i="1"/>
  <c r="G141" i="1" s="1"/>
  <c r="G134" i="1" s="1"/>
  <c r="G143" i="2"/>
  <c r="G33" i="2"/>
  <c r="G32" i="2" s="1"/>
  <c r="G270" i="2"/>
  <c r="G266" i="2" s="1"/>
  <c r="G265" i="2" s="1"/>
  <c r="G264" i="2" s="1"/>
  <c r="G172" i="2"/>
  <c r="G171" i="2" s="1"/>
  <c r="G341" i="2"/>
  <c r="G340" i="2" s="1"/>
  <c r="G202" i="1"/>
  <c r="G201" i="1" s="1"/>
  <c r="G200" i="1" s="1"/>
  <c r="G199" i="1" s="1"/>
  <c r="G152" i="1"/>
  <c r="G151" i="1" s="1"/>
  <c r="G318" i="1"/>
  <c r="G317" i="1" s="1"/>
  <c r="G316" i="1" s="1"/>
  <c r="G315" i="1" s="1"/>
  <c r="H173" i="2"/>
  <c r="H172" i="2" s="1"/>
  <c r="H171" i="2" s="1"/>
  <c r="H170" i="2" s="1"/>
  <c r="G411" i="1"/>
  <c r="G410" i="1" s="1"/>
  <c r="G191" i="2"/>
  <c r="G190" i="2" s="1"/>
  <c r="G189" i="2" s="1"/>
  <c r="G188" i="2" s="1"/>
  <c r="H255" i="2"/>
  <c r="H254" i="2" s="1"/>
  <c r="G359" i="2"/>
  <c r="G358" i="2" s="1"/>
  <c r="G357" i="2" s="1"/>
  <c r="G356" i="2" s="1"/>
  <c r="H191" i="2"/>
  <c r="H190" i="2" s="1"/>
  <c r="H189" i="2" s="1"/>
  <c r="H188" i="2" s="1"/>
  <c r="G255" i="2"/>
  <c r="G254" i="2" s="1"/>
  <c r="H314" i="2"/>
  <c r="H313" i="2" s="1"/>
  <c r="H312" i="2" s="1"/>
  <c r="H359" i="2"/>
  <c r="H358" i="2" s="1"/>
  <c r="H357" i="2" s="1"/>
  <c r="H356" i="2" s="1"/>
  <c r="H306" i="2"/>
  <c r="H305" i="2" s="1"/>
  <c r="H304" i="2" s="1"/>
  <c r="H303" i="2" s="1"/>
  <c r="G227" i="2"/>
  <c r="G226" i="2" s="1"/>
  <c r="G225" i="2" s="1"/>
  <c r="G224" i="2" s="1"/>
  <c r="H227" i="2"/>
  <c r="H226" i="2" s="1"/>
  <c r="H225" i="2" s="1"/>
  <c r="G134" i="2"/>
  <c r="G133" i="2" s="1"/>
  <c r="G126" i="2" s="1"/>
  <c r="H33" i="2"/>
  <c r="H32" i="2" s="1"/>
  <c r="H41" i="2"/>
  <c r="H40" i="2" s="1"/>
  <c r="H39" i="2" s="1"/>
  <c r="H38" i="2" s="1"/>
  <c r="G314" i="2"/>
  <c r="G313" i="2" s="1"/>
  <c r="G312" i="2" s="1"/>
  <c r="G306" i="2"/>
  <c r="G305" i="2" s="1"/>
  <c r="G304" i="2" s="1"/>
  <c r="G303" i="2" s="1"/>
  <c r="G238" i="1"/>
  <c r="G237" i="1" s="1"/>
  <c r="G236" i="1" s="1"/>
  <c r="G330" i="1"/>
  <c r="G325" i="1" s="1"/>
  <c r="G324" i="1" s="1"/>
  <c r="G371" i="1"/>
  <c r="G370" i="1" s="1"/>
  <c r="G369" i="1" s="1"/>
  <c r="G368" i="1" s="1"/>
  <c r="G367" i="1" s="1"/>
  <c r="H283" i="2"/>
  <c r="H341" i="2"/>
  <c r="H340" i="2" s="1"/>
  <c r="G282" i="1"/>
  <c r="G278" i="1" s="1"/>
  <c r="G277" i="1" s="1"/>
  <c r="G276" i="1" s="1"/>
  <c r="G398" i="2"/>
  <c r="G384" i="2" s="1"/>
  <c r="G41" i="2"/>
  <c r="G40" i="2" s="1"/>
  <c r="G39" i="2" s="1"/>
  <c r="G38" i="2" s="1"/>
  <c r="G293" i="1"/>
  <c r="G292" i="1" s="1"/>
  <c r="G342" i="1"/>
  <c r="G341" i="1" s="1"/>
  <c r="G340" i="1" s="1"/>
  <c r="G282" i="2" l="1"/>
  <c r="G281" i="2" s="1"/>
  <c r="G280" i="2" s="1"/>
  <c r="H282" i="2"/>
  <c r="H281" i="2" s="1"/>
  <c r="H280" i="2" s="1"/>
  <c r="H224" i="2"/>
  <c r="H213" i="2" s="1"/>
  <c r="G235" i="1"/>
  <c r="G224" i="1" s="1"/>
  <c r="G311" i="2"/>
  <c r="H355" i="2"/>
  <c r="G355" i="2"/>
  <c r="G84" i="2"/>
  <c r="G69" i="2" s="1"/>
  <c r="G89" i="1"/>
  <c r="G74" i="1" s="1"/>
  <c r="G267" i="1"/>
  <c r="G266" i="1" s="1"/>
  <c r="G9" i="1"/>
  <c r="G8" i="1" s="1"/>
  <c r="G213" i="2"/>
  <c r="H10" i="2"/>
  <c r="H9" i="2" s="1"/>
  <c r="G377" i="1"/>
  <c r="G376" i="1" s="1"/>
  <c r="G364" i="2"/>
  <c r="G55" i="1"/>
  <c r="G23" i="2"/>
  <c r="G22" i="2" s="1"/>
  <c r="G323" i="1"/>
  <c r="H311" i="2"/>
  <c r="G170" i="2"/>
  <c r="H69" i="2"/>
  <c r="H349" i="2"/>
  <c r="G177" i="1"/>
  <c r="H263" i="2" l="1"/>
  <c r="H253" i="2" s="1"/>
  <c r="G349" i="2"/>
  <c r="G275" i="1"/>
  <c r="G265" i="1" s="1"/>
  <c r="G362" i="1"/>
  <c r="G73" i="1"/>
  <c r="G21" i="2"/>
  <c r="G263" i="2"/>
  <c r="G253" i="2" s="1"/>
  <c r="H68" i="2"/>
  <c r="H412" i="2" s="1"/>
  <c r="G68" i="2"/>
  <c r="G10" i="2" l="1"/>
  <c r="G9" i="2" s="1"/>
  <c r="G412" i="2" s="1"/>
  <c r="G437" i="1"/>
</calcChain>
</file>

<file path=xl/sharedStrings.xml><?xml version="1.0" encoding="utf-8"?>
<sst xmlns="http://schemas.openxmlformats.org/spreadsheetml/2006/main" count="4191" uniqueCount="448">
  <si>
    <t>Наименование</t>
  </si>
  <si>
    <t>КВСР</t>
  </si>
  <si>
    <t>Рз</t>
  </si>
  <si>
    <t>ПР</t>
  </si>
  <si>
    <t>ЦСР</t>
  </si>
  <si>
    <t>ВР</t>
  </si>
  <si>
    <t>Сумма,      тыс.руб.</t>
  </si>
  <si>
    <t xml:space="preserve">ФИНАНСОВО-БЮДЖЕТНАЯ ПАЛАТА ЧИСТОПОЛЬСКОГО МУНИЦИПАЛЬНОГО РАЙОНА </t>
  </si>
  <si>
    <t>802</t>
  </si>
  <si>
    <t>Общегосударственные вопрсы</t>
  </si>
  <si>
    <t>01</t>
  </si>
  <si>
    <t>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</si>
  <si>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</si>
  <si>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</si>
  <si>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Непрограммное направление расходов</t>
  </si>
  <si>
    <t>99 0 00 0000 0</t>
  </si>
  <si>
    <t>Центральный аппарат</t>
  </si>
  <si>
    <t>99 0 00 0204 0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</si>
  <si>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</si>
  <si>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100</t>
  </si>
  <si>
    <t xml:space="preserve">Закупка товаров, работ и услуг для государственных (муниципальных) нужд </t>
  </si>
  <si>
    <t>200</t>
  </si>
  <si>
    <t>Иные бюджетные ассигнования</t>
  </si>
  <si>
    <t>800</t>
  </si>
  <si>
    <t>РЕЗЕРВНЫЕ ФОНДЫ</t>
  </si>
  <si>
    <t>11</t>
  </si>
  <si>
    <t>Резервные фонды местных администраций</t>
  </si>
  <si>
    <t>99 0 00 0741 1</t>
  </si>
  <si>
    <t>Другие общегосударственные вопросы</t>
  </si>
  <si>
    <t>13</t>
  </si>
  <si>
    <t>Обеспечение деятельности подведомственных учреждений</t>
  </si>
  <si>
    <t>99 0 00 2990 0</t>
  </si>
  <si>
    <t>Уплата налога на имущество организаций и земельного налога</t>
  </si>
  <si>
    <t>Страхование муниципальных служащих</t>
  </si>
  <si>
    <t>99 0 00 9241 0</t>
  </si>
  <si>
    <t>Межбюджетные трансферты общего характера бюджетам бюджетной системы Российской Федерации</t>
  </si>
  <si>
    <t>14</t>
  </si>
  <si>
    <t>99 0 00 S004 0</t>
  </si>
  <si>
    <t>Межбюджетные трансферты</t>
  </si>
  <si>
    <t>500</t>
  </si>
  <si>
    <t>99 0 00 8006 0</t>
  </si>
  <si>
    <t>ПАЛАТА ЗЕМЕЛЬНЫХ И ИМУЩЕСТВЕННЫХ ОТНОШЕНИЙ ЧИСТОПОЛЬСКОГО МУНИЦИПАЛЬНОГО РАЙОНА</t>
  </si>
  <si>
    <t>803</t>
  </si>
  <si>
    <t>Общегосударственные вопросы</t>
  </si>
  <si>
    <t>99 0 00 0295 0</t>
  </si>
  <si>
    <t>СОВЕТ ЧИСТОПОЛЬСКОГО МУНИЦИПАЛЬНОГО РАЙОНА РЕСПУБЛИКИ ТАТАРСТАН</t>
  </si>
  <si>
    <t>810</t>
  </si>
  <si>
    <t>Функционирование высшего должностного лица субъекта Российской Федерации и муниципального образования</t>
  </si>
  <si>
    <t>02</t>
  </si>
  <si>
    <t>Глава муниципального образования</t>
  </si>
  <si>
    <t>99 0 00 0203 0</t>
  </si>
  <si>
    <t>03</t>
  </si>
  <si>
    <t>Организация проведения диспансеризации муниципальных служащих в Чистопольском муниципальном районе</t>
  </si>
  <si>
    <t>99 0 00 9707 1</t>
  </si>
  <si>
    <t>ИСПОЛНИТЕЛЬНЫЙ КОМИТЕТ ЧИСТОПОЛЬСКОГО МУНИЦИПАЛЬНОГО РАЙОНА</t>
  </si>
  <si>
    <t>811</t>
  </si>
  <si>
    <t>04</t>
  </si>
  <si>
    <t>Реализация государственных полномочий в области молодежной политики</t>
  </si>
  <si>
    <t>Непрограммное направление расходов                              Реализация полномочий по сбору информации от поселений, входящих в муниципальный район, необходимов для ведения регистра муниципальных нормативных правовых актов Республики Татарстан</t>
  </si>
  <si>
    <t>Судебная система</t>
  </si>
  <si>
    <t>05</t>
  </si>
  <si>
    <t>Непрограммное направление расходов                                            Реализация полномочий по составлению (изменению) списков кандидатов в присяжные заседатели федеральных судов</t>
  </si>
  <si>
    <t>Предоставление услуг в области культуры</t>
  </si>
  <si>
    <t>08 0 00 0000 0</t>
  </si>
  <si>
    <t>Развитие архивного дела</t>
  </si>
  <si>
    <t>08 Е 00 0000 0</t>
  </si>
  <si>
    <t>Реализация мероприятий в области архивного дела</t>
  </si>
  <si>
    <t>08 Е 01 0000 0</t>
  </si>
  <si>
    <t>Обеспечение хранения, учета, комплектования и использования документов архивного фонда и других архивных документов</t>
  </si>
  <si>
    <t>08 Е 01 4402 0</t>
  </si>
  <si>
    <t>Непрограммное направление расходов                                                                 Реализация государственных полномочий в области опеки и попечительства</t>
  </si>
  <si>
    <t xml:space="preserve">Реализация государственных полномочий по образованию и организации деятельности комиссий по делам несовершеннолетних и защите их прав </t>
  </si>
  <si>
    <t>Реализация государственных полномочий по образованию и организации деятельности административных комиссий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</si>
  <si>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</si>
  <si>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</si>
  <si>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Реализация государственных полномочий по оказанию в специализированных учреждениях услуг лицам, находящимся в общественных местах в состоянии алкогольного опьянения</t>
  </si>
  <si>
    <t>Предоставление субсидий бюджетным, автономным учреждениям и иным некоммерческим организациям</t>
  </si>
  <si>
    <t>600</t>
  </si>
  <si>
    <t>Реализация государственных полномочий по регистрации актов гражданского состояния</t>
  </si>
  <si>
    <t>99 0 00 5930 0</t>
  </si>
  <si>
    <t>72 0 00 0000 0</t>
  </si>
  <si>
    <t>Подпрограмма "Проведение профилактических мероприятий среди населения"</t>
  </si>
  <si>
    <t>72 1 00 0000 0</t>
  </si>
  <si>
    <t>Основное мероприятие "Создание условий для профилактики терроризма и экстремизма"</t>
  </si>
  <si>
    <t>72 1 09 0000 0</t>
  </si>
  <si>
    <t xml:space="preserve">Реализация программных мероприятий </t>
  </si>
  <si>
    <t xml:space="preserve">72 1 09 0920 3 </t>
  </si>
  <si>
    <t>72 1 09 0920 3</t>
  </si>
  <si>
    <t>74 0 00 0000 0</t>
  </si>
  <si>
    <t>Подпрограмма "Проведение мероприятий по профилактике правонарушений"</t>
  </si>
  <si>
    <t>74 1 00 0000 0</t>
  </si>
  <si>
    <t>Основное мероприятие "Создание условий для профилактики правонарушений"</t>
  </si>
  <si>
    <t>74 1 09 0000 0</t>
  </si>
  <si>
    <t xml:space="preserve">74 1 09 0920 3 </t>
  </si>
  <si>
    <t>74 1 09 0920 3</t>
  </si>
  <si>
    <t>76 0 00 0000 0</t>
  </si>
  <si>
    <t>Подпрограмма "Совершенствование системы противодействия коррупции в Чистопольском муниципальном районе"</t>
  </si>
  <si>
    <t>76 1 00 0000 0</t>
  </si>
  <si>
    <t>Основное мероприятие "Создание условий для профилактики коррупции"</t>
  </si>
  <si>
    <t xml:space="preserve">76 1 09 0000 0 </t>
  </si>
  <si>
    <t>76 1 09 0920 3</t>
  </si>
  <si>
    <t>НАЦИОНАЛЬНАЯ ОБОРОНА</t>
  </si>
  <si>
    <t>Мобилизационная и вневойсковая подготовка</t>
  </si>
  <si>
    <t>Осуществление  первичного воинского учета на территорях, где  отсутствуют военные комиссариаты</t>
  </si>
  <si>
    <t xml:space="preserve">99 0 00 5118 0 </t>
  </si>
  <si>
    <t xml:space="preserve">811 </t>
  </si>
  <si>
    <t>НАЦИОНАЛЬНАЯ БЕЗОПАСНОСТЬ И ПРАВООХРАНИТЕЛЬНАЯ ДЕЯТЕЛЬНОСТЬ</t>
  </si>
  <si>
    <t>09</t>
  </si>
  <si>
    <t>Функционирование органов в сфере национальной безопасности, правоохранительной деятельности и обороны</t>
  </si>
  <si>
    <t xml:space="preserve">99 0 00 2267 0 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</si>
  <si>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</si>
  <si>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</si>
  <si>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</si>
  <si>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 xml:space="preserve">Водное хозяйство </t>
  </si>
  <si>
    <t xml:space="preserve">Расходы на содержание и ремонт гидротехнических сооружений </t>
  </si>
  <si>
    <t>99 0 00 9043 0</t>
  </si>
  <si>
    <t>Дорожное хозяйство</t>
  </si>
  <si>
    <t>Расходы за счет муниципального дорожного фонда</t>
  </si>
  <si>
    <t>Д1 0 00 0000 0</t>
  </si>
  <si>
    <t>Закупка товаров, работ и услуг для государственных (муниципальных) нужд</t>
  </si>
  <si>
    <t>ОБРАЗОВАНИЕ</t>
  </si>
  <si>
    <t>07</t>
  </si>
  <si>
    <t>Молодежная политика</t>
  </si>
  <si>
    <t>Реализация мероприятий по Развитию молодежной политики, физической культуры и спорта</t>
  </si>
  <si>
    <t>Предоставление услуг в области молодежной политики</t>
  </si>
  <si>
    <t>Развитие молодежной политики</t>
  </si>
  <si>
    <t xml:space="preserve">Непрограммное направление расходов                                        Проведение мероприятий для детей и молодежи </t>
  </si>
  <si>
    <t>Обеспечение деятельности учреждений молодежной политики</t>
  </si>
  <si>
    <t>Организация отдыха детей и молодежи</t>
  </si>
  <si>
    <t>Создание необходимых условий для организации отдыха детей и молодежи, повышение оздоровительного эффекта</t>
  </si>
  <si>
    <t>Другие вопросы в области образования</t>
  </si>
  <si>
    <t>Предоставление образовательных услуг</t>
  </si>
  <si>
    <t>02 0 00 0000 0</t>
  </si>
  <si>
    <t>Развитие системы оценки качества образования</t>
  </si>
  <si>
    <t>02 5 00 0000 0</t>
  </si>
  <si>
    <t>Разработка и внедрение системы оценки качества образования</t>
  </si>
  <si>
    <t>02 5 02 0000 0</t>
  </si>
  <si>
    <t>Организации, обеспечивающие деятельность образоваительных организаций, учебно-методические кабинеты, межшкольные учебно-производственные комбинаты, логопедические пункты</t>
  </si>
  <si>
    <t>02 5 02 4520 0</t>
  </si>
  <si>
    <t>КУЛЬТУРА, КИНЕМАТОГРАФИЯ</t>
  </si>
  <si>
    <t>08</t>
  </si>
  <si>
    <t>Культура</t>
  </si>
  <si>
    <t xml:space="preserve">08 0 00 0000 0 </t>
  </si>
  <si>
    <t>Создание условий для культурно-досуговой деятельности</t>
  </si>
  <si>
    <t xml:space="preserve">08 4 00 0000 0 </t>
  </si>
  <si>
    <t>Развитие клубных, концертных организаций и исполнительского искусства</t>
  </si>
  <si>
    <t>08 4 01 0000 0</t>
  </si>
  <si>
    <t>Обеспечение деятельности клубов и культурно-досуговых центров</t>
  </si>
  <si>
    <t>08 4 01 4409 1</t>
  </si>
  <si>
    <t>ЗДРАВООХРАНЕНИЕ</t>
  </si>
  <si>
    <t>Санитарно-эпидемиологическое благополучие</t>
  </si>
  <si>
    <t>СОЦИАЛЬНАЯ ПОЛИТИКА</t>
  </si>
  <si>
    <t>10</t>
  </si>
  <si>
    <t>Пенсионное обеспечение</t>
  </si>
  <si>
    <t>Единовременная выплата при выходе на пенсию</t>
  </si>
  <si>
    <t>99 0 00 4910 0</t>
  </si>
  <si>
    <t>Пособия, компенсации и иные социальные выплаты гражданам, кроме публичных нормативных обязательств</t>
  </si>
  <si>
    <t>300</t>
  </si>
  <si>
    <t>Социальное обеспечение населения</t>
  </si>
  <si>
    <t>Развитие транспортной системы</t>
  </si>
  <si>
    <t>13 0 00 0000 0</t>
  </si>
  <si>
    <t>Развитие автомобильного, городского электрического транспорта</t>
  </si>
  <si>
    <t>13 4 00 0000 0</t>
  </si>
  <si>
    <t>Создание устойчиво функционирующей и доступной для всех слоев населения единой системы общественного транспорта</t>
  </si>
  <si>
    <t>Обеспечения равной доступности услуг общественного транспорта</t>
  </si>
  <si>
    <t>Охрана семьи и детства</t>
  </si>
  <si>
    <t>Расходы в области социальной политики и социальной поддержки граждан</t>
  </si>
  <si>
    <t>03 0 00 0000 0</t>
  </si>
  <si>
    <t>Улучшение социально-экономического положения семей</t>
  </si>
  <si>
    <t>Создание благоприятных условий для устройства детей-сирот и детей, оставшихся без попечения родителей, на воспитание в семью</t>
  </si>
  <si>
    <t>ФИЗИЧЕСКАЯ КУЛЬТУРА И СПОРТ</t>
  </si>
  <si>
    <t>Физическая культура</t>
  </si>
  <si>
    <t>КОНТРОЛЬНО-СЧЕТНАЯ ПАЛАТА ЧИСТОПОЛЬСКОГО МУНИЦИПАЛЬНОГО РАЙОНА</t>
  </si>
  <si>
    <t>812</t>
  </si>
  <si>
    <t>МУНИЦИПАЛЬНОЕ КАЗЕННОЕ УЧРЕЖДЕНИЕ "УПРАВЛЕНИЕ ОБРАЗОВАНИЯ ИСПОЛНИТЕЛЬНОГО КОМИТЕТА ЧИСТОПОЛЬСКОГО МУНИЦИПАЛЬНОГО РАЙОНА"</t>
  </si>
  <si>
    <t>817</t>
  </si>
  <si>
    <t>ОБЩЕГОСУДАРСТВЕННЫЕ ВОПРОСЫ</t>
  </si>
  <si>
    <t>Реализация государственных полномочий в области образования на осуществление управленческих расходов</t>
  </si>
  <si>
    <t>Дошкольное образование</t>
  </si>
  <si>
    <t>Предоставление услуг в области дошкольного образования</t>
  </si>
  <si>
    <t>Мероприятия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</si>
  <si>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Мероприятия по реализации дошкольного образования</t>
  </si>
  <si>
    <t>02 1 03 0000 0</t>
  </si>
  <si>
    <t>Развитие дошкольных образовательных организаций</t>
  </si>
  <si>
    <t>02 1 03 4200 0</t>
  </si>
  <si>
    <t>02 1 03 S005 0</t>
  </si>
  <si>
    <t>Предоставление мер социальной поддержки и прочие мероприятия в области социальной политики</t>
  </si>
  <si>
    <t>03 1 00 0000 0</t>
  </si>
  <si>
    <t>Проведение мероприятий и предоставление социальных выплат населению</t>
  </si>
  <si>
    <t>03 1 01 0000 0</t>
  </si>
  <si>
    <t>03 1 01 0552 0</t>
  </si>
  <si>
    <t>Иные выплаты персоналу учреждений, за исключением фонда оплаты труда</t>
  </si>
  <si>
    <t xml:space="preserve">Непрограммное направление расходов </t>
  </si>
  <si>
    <t>ОБЩЕЕ ОБРАЗОВАНИЕ</t>
  </si>
  <si>
    <t>Предоставление услуг в области общего образования</t>
  </si>
  <si>
    <t>02 2 00 0000 0</t>
  </si>
  <si>
    <t>Мероприятия по реализации общего образования</t>
  </si>
  <si>
    <t>02 2 02 0000 0</t>
  </si>
  <si>
    <t>Развитие общеобразовательных организаций, включая школы - детские сады</t>
  </si>
  <si>
    <t>02 2 02 4210 0</t>
  </si>
  <si>
    <t>02 2 02 S005 0</t>
  </si>
  <si>
    <t>Мероприятия по обеспечению государственных гарантий реализации прав на получение общедоступного и бесплатного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</si>
  <si>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</si>
  <si>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ДОПОЛНИТЕЛЬНОЕ ОБРАЗОВАНИЕ ДЕТЕЙ</t>
  </si>
  <si>
    <t xml:space="preserve">Предоставление услуг в области дополнительного образования </t>
  </si>
  <si>
    <t>02 3 00 0000 0</t>
  </si>
  <si>
    <t>Мероприятия по организации предоставления дополнительного образования</t>
  </si>
  <si>
    <t>02 3 01 0000 0</t>
  </si>
  <si>
    <t>Развитие многопрофильных организаций дополнительного образования, реализующих дополнительные общеобразовательные программы</t>
  </si>
  <si>
    <t>02 3 01 4231 0</t>
  </si>
  <si>
    <t>ДРУГИЕ ВОПРОСЫ В ОБЛАСТИ ОБРАЗОВАНИЯ</t>
  </si>
  <si>
    <t>Реализация государственных полномочий в области информационно-методического обеспечения</t>
  </si>
  <si>
    <t>Мероприятия по модернизации системы общего образования, проведение мероприятий в области образования</t>
  </si>
  <si>
    <t>02 2 09 0000 0</t>
  </si>
  <si>
    <t xml:space="preserve">Проведение мероприятий для детей и молодежи </t>
  </si>
  <si>
    <t>02 2 09 4360 1</t>
  </si>
  <si>
    <t>Иные выплаты, за исключением фонда оплаты труда учреждений</t>
  </si>
  <si>
    <t>Организации, обеспечивающие деятельность образовательных организаций, учебно-методические кабинеты, межшкольные учебно-производственные комбинаты, логопедические пункты</t>
  </si>
  <si>
    <t>Мероприятия по осуществлению других видов социальной помощи</t>
  </si>
  <si>
    <t>03 1 02 0000 0</t>
  </si>
  <si>
    <t xml:space="preserve">Непрограммное направление расходов                                                                 Оказание других видов социальной помощи </t>
  </si>
  <si>
    <t>03 1 02 0551 0</t>
  </si>
  <si>
    <t>Непрограммное направление расходов                                        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</si>
  <si>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99 0 00 1320 0</t>
  </si>
  <si>
    <t>Социальное обеспечение и иные выплаты населению</t>
  </si>
  <si>
    <t>МУНИЦИПАЛЬНОЕ КАЗЕННОЕ УЧРЕЖДЕНИЕ "ОТДЕЛ КУЛЬТУРЫ ИСПОЛНИТЕЛЬНОГО КОМИТЕТА ЧИСТОПОЛЬСКОГО МУНИЦИПАЛЬНОГО РАЙОНА"</t>
  </si>
  <si>
    <t>819</t>
  </si>
  <si>
    <t>Дополнительное образование детей</t>
  </si>
  <si>
    <t xml:space="preserve">Развитие организаций дополнительного образования художественно-эстетической направленности, реализующих дополнительные общеобразовательные программы </t>
  </si>
  <si>
    <t>02 3 01 4232 0</t>
  </si>
  <si>
    <t>Создание условий для развития библиотечного дела</t>
  </si>
  <si>
    <t>08 3 00 0000 0</t>
  </si>
  <si>
    <t>Развитие библиотечного дела</t>
  </si>
  <si>
    <t>08 3 01 0000 0</t>
  </si>
  <si>
    <t>Обеспечение деятельности библиотек</t>
  </si>
  <si>
    <t>08 3 01 4409 0</t>
  </si>
  <si>
    <t>Проведение мероприятий в сфере культуры и искусства</t>
  </si>
  <si>
    <t>08 6 00 0000 0</t>
  </si>
  <si>
    <t>Проведение прочих мероприятий в области культуры</t>
  </si>
  <si>
    <t>08 6 01 0000 0</t>
  </si>
  <si>
    <t>Мероприятия в области культуры</t>
  </si>
  <si>
    <t>08 6 01 1099 0</t>
  </si>
  <si>
    <t xml:space="preserve">Непрограммное направление расходов                                           Предоставление мер социальной поддержки отдельным категориям граждан, работающим и проживающим в сельской местности, рабочих поселках (поселках городского типа), по оплате жилья и коммунальных услуг (выплаты неработающим пенсионерам)                   </t>
  </si>
  <si>
    <t>Другие вопросы в области социальной политики</t>
  </si>
  <si>
    <t>Мероприятия в области социальной политики</t>
  </si>
  <si>
    <t>03 1 01 0541 0</t>
  </si>
  <si>
    <t>МУНИЦИПАЛЬНОЕ КАЗЕННОЕ УЧРЕЖДЕНИЕ "ОТДЕЛ СПОРТА ИСПОЛНИТЕЛЬНОГО КОМИТЕТА ЧИСТОПОЛЬСКОГО МУНИЦИПАЛЬНОГО РАЙОНА"</t>
  </si>
  <si>
    <t>821</t>
  </si>
  <si>
    <t>Массовый спорт</t>
  </si>
  <si>
    <t>Мероприятия физической культуры и спорта в области массового спорта</t>
  </si>
  <si>
    <t>Всего расходов</t>
  </si>
  <si>
    <t>Сумма, тыс. руб.</t>
  </si>
  <si>
    <t>99 0 00 2267 0</t>
  </si>
  <si>
    <t>Всего расходов (без условно утвержденных расходов)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</si>
  <si>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</si>
  <si>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ЖИЛИЩНО-КОММУНАЛЬНОЕ ХОЗЯЙСТВО</t>
  </si>
  <si>
    <t>Государственная программа "Социальная поддержка граждан Республики Татарстан"</t>
  </si>
  <si>
    <t>Подпрограмма "Соцальные выплаты"</t>
  </si>
  <si>
    <t xml:space="preserve"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</si>
  <si>
    <t>Софинансируемые 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</si>
  <si>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>02 2 09 L304 0</t>
  </si>
  <si>
    <t>Жилищное хозяйство</t>
  </si>
  <si>
    <t>Подпрограмма 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</t>
  </si>
  <si>
    <t>04 5 00 0000 0</t>
  </si>
  <si>
    <t>Основное мероприятие Организация
своевременного проведения капитального ремонта общего
имущества в многоквартирных домах</t>
  </si>
  <si>
    <t>04 5 01 0000 0</t>
  </si>
  <si>
    <t>Обеспечение мероприятий по капитальному ремонту многоквартирных домов, включенные в состав Республиканской программы проведения капитального ремонта многоквартирных домов</t>
  </si>
  <si>
    <t>04 5 01 9601 0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</si>
  <si>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порядком (правилами) предоставления которых установлено требование о последующем подтверждении их испол</t>
  </si>
  <si>
    <t>Жилищно-коммунальное хозяйство</t>
  </si>
  <si>
    <t>Непрограммное направление расходов                                                                             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– на содержание сибироязвенных скотомогильников и биотермических ям</t>
  </si>
  <si>
    <t>Непрограммное направление расходов                                                                             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- на организацию мероприятий при осуществлении деятельности по обращению с животными без владельцев</t>
  </si>
  <si>
    <t>Непрограммное направление расходов                                                 Реализация государственных полномочий РТ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</si>
  <si>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 xml:space="preserve">Комплексная программа по профилактике правонарушений в Чистопольском муниципальном районе Республики Татарстан </t>
  </si>
  <si>
    <t>75 0 00 0000 0</t>
  </si>
  <si>
    <t>Программа "Проведение профилактических мероприятий среди населения"</t>
  </si>
  <si>
    <t>75 4 00 0000 0</t>
  </si>
  <si>
    <t>Основное мероприятие "Создание условий для профилактики наркотизации населения"</t>
  </si>
  <si>
    <t>75 4 01 4319 0</t>
  </si>
  <si>
    <t>Муниципальная целевая программа "Профилактика наркотизации населения в Чистопольском муниципальном районе"</t>
  </si>
  <si>
    <t>Субсидии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организа-ции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дошкольных образовательных организациях</t>
  </si>
  <si>
    <t>Субсидии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общеобразовательных организациях</t>
  </si>
  <si>
    <t>Основное мероприятие  «Обеспечение питанием обучающихся по образовательным программам основного общего и среднего общего образования в государственных и муниципальных образовательных организациях, а также обучающихся в государственных и муниципальных профессиональных образовательных организациях»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</si>
  <si>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</si>
  <si>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Дотации на выравнивание бюджетной обеспеченности субъектов Российской Федерации и муниципальных образований</t>
  </si>
  <si>
    <t>Дотации на выравнивание бюджетной обеспеченности поселений, источником финансового обеспечения которых являются субсидии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</t>
  </si>
  <si>
    <t>Дотации на выравнивание бюджетной обеспеченности поселений, источником финансового обеспечения которых являются субвенции бюджетам муниципальных районов на реализацию государственных полномочий по расчету и предоставлению дотаций поселениям</t>
  </si>
  <si>
    <t>Реализация полномочий по составлению (изменению) списков кандидатов в присяжные заседатели федеральных судов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</si>
  <si>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</si>
  <si>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37 0 00 0000 0</t>
  </si>
  <si>
    <t>Обеспечение деятельности спортивных школ</t>
  </si>
  <si>
    <t>38 0 00 0000 0</t>
  </si>
  <si>
    <t>Софинансируемые расходы по обеспечению организации отдыха детей в каникулярное время за счет средств, предусмотренных в бюджетах муниципальных районов и городских округов</t>
  </si>
  <si>
    <t>Софинансируемые расходы по обеспечению организации отдыха детей в каникулярное время за счет средств субсидии из бюджета Республики Татарстан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</si>
  <si>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</si>
  <si>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</si>
  <si>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</si>
  <si>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Защита населения и территории от чрезвычайных ситуаций природного и техногенного характера, пожарная безопасность</t>
  </si>
  <si>
    <t>ОХРАНА ОКРУЖАЮЩЕЙ СРЕДЫ</t>
  </si>
  <si>
    <t>Охрана объектов растительного и животного мира и среды их обитания</t>
  </si>
  <si>
    <t xml:space="preserve">Реализация мероприятий по охране окружающей среды </t>
  </si>
  <si>
    <t>09 0 00 0000 0</t>
  </si>
  <si>
    <t>Регулирование качества окружающей среды</t>
  </si>
  <si>
    <t>09 1 00 0000 0</t>
  </si>
  <si>
    <t>Обеспечение охраны окружающей среды</t>
  </si>
  <si>
    <t>09 1 01 7446 0</t>
  </si>
  <si>
    <t>Мероприятия по охране окружающей среды</t>
  </si>
  <si>
    <t>Реализация государственных полномочий по распоряжению земельными участками, государственная собственность на которые не разграничена</t>
  </si>
  <si>
    <t xml:space="preserve">99 0 00 2295 0 </t>
  </si>
  <si>
    <t>Содержание аварийно-спасательных служб муниципальных образований</t>
  </si>
  <si>
    <t>Софинансируемые расходы по обеспечению организации отдыха детей в каникулярное время за счет средств, предусмотренных в бюджетных муниципальных районов и городских округов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</si>
  <si>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</si>
  <si>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</si>
  <si>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Реализация мероприятий по Развитию физической культуры и спорта</t>
  </si>
  <si>
    <t>Развитие спорта и системы подготовки спортивного резерва</t>
  </si>
  <si>
    <t>Реализация муниципальной политики в области спорта</t>
  </si>
  <si>
    <t>Иные бюджетные ассигнования (Уплата налога на имущество организаций и земельного налога)</t>
  </si>
  <si>
    <t>71 0 00 0000 0</t>
  </si>
  <si>
    <t>71 4 00 0000 0</t>
  </si>
  <si>
    <t>71 4 01 0000 0</t>
  </si>
  <si>
    <t>71 4 01 4200 1</t>
  </si>
  <si>
    <t>Основное мероприятие "Обеспечение пожарной безопасности дошкольных образовательных учреждений"</t>
  </si>
  <si>
    <t>Основное мероприятие "Обеспечение пожарной безопасности общеобразовательных организаций, включая школы-детские сады""</t>
  </si>
  <si>
    <t>71 4 01 4210 1</t>
  </si>
  <si>
    <t>02 3 01 S005 0</t>
  </si>
  <si>
    <t>Субсидии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организациях дополнительного образования детей</t>
  </si>
  <si>
    <t>Развитие физической культуры и массового спорта</t>
  </si>
  <si>
    <t>37 1 00 0000 0</t>
  </si>
  <si>
    <t>Реализация муниципальной политики в области физической культуры и массового спорта</t>
  </si>
  <si>
    <t>37 1 01 0000 0</t>
  </si>
  <si>
    <t>37 1 01 1287 0</t>
  </si>
  <si>
    <t>по моей таблице</t>
  </si>
  <si>
    <t>МБТ на капремонт МКЖД</t>
  </si>
  <si>
    <t>МБТ на контроль и бюджет</t>
  </si>
  <si>
    <t>отклонение</t>
  </si>
  <si>
    <t>не разнесено из отрасли образование</t>
  </si>
  <si>
    <t>не разнесено из отрасли спорт</t>
  </si>
  <si>
    <t>не разнесено из аппарата</t>
  </si>
  <si>
    <t>не разнесено остаток резервного фонда</t>
  </si>
  <si>
    <t>не разнесено резерв на налог на имущество в ФБП</t>
  </si>
  <si>
    <t>не разнесено на налог на имущество по разделу 01</t>
  </si>
  <si>
    <t>ДОБАВИТЬ В АППАРАТ НА фбп ЗА СЧЕТ МБТ ИЗ ПОСЕЛЕНИЙ</t>
  </si>
  <si>
    <t>итого на 2023 год с учетом Внутненних оборотов</t>
  </si>
  <si>
    <t>не разнесено В СП ЗА СЧЕТ МБ ПО Р.14</t>
  </si>
  <si>
    <t>не разнесено на налог на имущество по ОБРАЗОВАНИЮ</t>
  </si>
  <si>
    <t>Реализация мероприятий по развитию молодежной политики</t>
  </si>
  <si>
    <t>из них:</t>
  </si>
  <si>
    <t>КВСР 817</t>
  </si>
  <si>
    <t>КВСР 819</t>
  </si>
  <si>
    <t>02 2 09 2304 0</t>
  </si>
  <si>
    <t>Расходы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</t>
  </si>
  <si>
    <t xml:space="preserve">№ </t>
  </si>
  <si>
    <t>24 4 01 2539 0</t>
  </si>
  <si>
    <t>99 0 01 5120 0</t>
  </si>
  <si>
    <t>99 0 01 2535 0</t>
  </si>
  <si>
    <t>99 0 01 2541 0</t>
  </si>
  <si>
    <t>14 2 17 2536 2</t>
  </si>
  <si>
    <t>14 2 17 2536 1</t>
  </si>
  <si>
    <t>Софинансируемые расходные обязательства, возникающие при выполнении полномочий органов местного самоуправления по обеспечению организации отдыха детей в каникулярное время за счет средств субсидий Республики Татарстан</t>
  </si>
  <si>
    <t>38 2 01 2232 0</t>
  </si>
  <si>
    <t xml:space="preserve">38 2 01 0000 0 </t>
  </si>
  <si>
    <t>38 2 00 0000 0</t>
  </si>
  <si>
    <t>38 2 01 S232 0</t>
  </si>
  <si>
    <t>01 4 05 0211 0</t>
  </si>
  <si>
    <t>13 4 04 0537 0</t>
  </si>
  <si>
    <t>13 4 04 0000 0</t>
  </si>
  <si>
    <t>03 4 00 0000 0</t>
  </si>
  <si>
    <t>03 4 03 0000 0</t>
  </si>
  <si>
    <t>03 4 01 0000 0</t>
  </si>
  <si>
    <t>03 4 01 2311 0</t>
  </si>
  <si>
    <t>03 4 01 2312 0</t>
  </si>
  <si>
    <t>03 4 01 2313 0</t>
  </si>
  <si>
    <t>37 4 00 0000 0</t>
  </si>
  <si>
    <t>37 4 01 0000 0</t>
  </si>
  <si>
    <t>37 4 01 4822 0</t>
  </si>
  <si>
    <t>02 4 05 2530 2</t>
  </si>
  <si>
    <t>02 4 01 2537 0</t>
  </si>
  <si>
    <t>02 4 01 0000 0</t>
  </si>
  <si>
    <t>02 4 00 0000 0</t>
  </si>
  <si>
    <t>02 4 05 0000 0</t>
  </si>
  <si>
    <t>02 4 01 2528 0</t>
  </si>
  <si>
    <t>02 4 01 L304 1</t>
  </si>
  <si>
    <t>02 4 05 2530 1</t>
  </si>
  <si>
    <t>99 0 01 2526 0</t>
  </si>
  <si>
    <t>99 0 01 2527 0</t>
  </si>
  <si>
    <t>99 0 01 2534 0</t>
  </si>
  <si>
    <t>03 4 03 2551 0</t>
  </si>
  <si>
    <t>03 4 01 2533 0</t>
  </si>
  <si>
    <t>16 4 01 2540 0</t>
  </si>
  <si>
    <t>38 4 01 2524 0</t>
  </si>
  <si>
    <t>38 4 00 0000 0</t>
  </si>
  <si>
    <t>Мероприятия по осуществлению управленческих расходов</t>
  </si>
  <si>
    <t>Предоставление прочих услуг в области образования</t>
  </si>
  <si>
    <t>мероприятия по осуществлению управленческих расходов</t>
  </si>
  <si>
    <t>Уплата прочих налогов и сборов</t>
  </si>
  <si>
    <t>Спорт высших достижений</t>
  </si>
  <si>
    <t>38 4 02 4319 0</t>
  </si>
  <si>
    <t>38 4 02 4310 0</t>
  </si>
  <si>
    <t xml:space="preserve">38 4 02 0000 0 </t>
  </si>
  <si>
    <t>Спрот высших достижений</t>
  </si>
  <si>
    <t>Расходы по гражданской обороне</t>
  </si>
  <si>
    <t>Мероприятия на реализацию государственной программы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</si>
  <si>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07 0 00 0000 0</t>
  </si>
  <si>
    <t>Мероприятия на реализацию подпрограммы "Построение и развитие аппаратно-программного комплекса "Безопасный город" в Республике Татарстан"</t>
  </si>
  <si>
    <t>07 3 00 0000 0</t>
  </si>
  <si>
    <t>Основное мероприятие "Построение и развитие аппаратно-программного комплекса "Безопасный город" в Республике Татарстан"</t>
  </si>
  <si>
    <t>07 3 01 0000 0</t>
  </si>
  <si>
    <t>Подготовка населения и организаций к действиям в чрезвычайной ситуации в мирное и военное время</t>
  </si>
  <si>
    <t>07 3 01 2292 0</t>
  </si>
  <si>
    <t>Развитие сельского хозяйства и регулирование рынков сельскохозяйственной продукции, сырья и продовольствия в РТ</t>
  </si>
  <si>
    <t>14 0 00 0000 0</t>
  </si>
  <si>
    <t>Устойчивое развитие сельских территорий</t>
  </si>
  <si>
    <t>Реализация мероприятий по благоустройству сельских территорий</t>
  </si>
  <si>
    <t>Софинансируемые расходы на реализацию мероприятий по комплексному развитию сельских территорий по благоустройству сельских территорий</t>
  </si>
  <si>
    <t>14 2 00 0000 0</t>
  </si>
  <si>
    <t>14 2 10 0000 0</t>
  </si>
  <si>
    <t>14 2 10 L576 0</t>
  </si>
  <si>
    <t>14 2 10 L576 4</t>
  </si>
  <si>
    <t>99 0 11 5930 0</t>
  </si>
  <si>
    <t xml:space="preserve">99 0 01 5118 0 </t>
  </si>
  <si>
    <t xml:space="preserve">2026 год </t>
  </si>
  <si>
    <t>Прочие выплаты</t>
  </si>
  <si>
    <t>99 0 00 9235 0</t>
  </si>
  <si>
    <t>Целевая программа по профилактике терроризма и экстремизма в Чистопольском муниципальном районе Республики Татарстан на 2024 -2026 годы"</t>
  </si>
  <si>
    <t>Подпрограмма "Пожарная безопасность в Чистопольском муниципальном районе на 2024 - 2026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</si>
  <si>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 на 2024 - 2026 годы"</t>
  </si>
  <si>
    <t>Муниципальная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 на 2024- 2026 годы"</t>
  </si>
  <si>
    <t>Иные бюджетные ассигнования (резерв на уплату налога на имущество организаций)</t>
  </si>
  <si>
    <t>Приложение №5 к решению Совета Чистопольского муниципального района "О бюджете муниципального образования "Чистопольский муниципальный район" Республики Татарстан на 2025 год и плановый период 2026-2027 годов"</t>
  </si>
  <si>
    <t xml:space="preserve">Ведомственная структура расходов бюджета муниципального образования "Чистопольский муниципальный район" Республики Татарстан на 2025 год </t>
  </si>
  <si>
    <t>04 2 00 0000 0</t>
  </si>
  <si>
    <t>04 2 07 0000 0</t>
  </si>
  <si>
    <t>04 2 07 9601 0</t>
  </si>
  <si>
    <t xml:space="preserve">2027 год </t>
  </si>
  <si>
    <t>Ведомственная структура расходов бюджета муниципального образования "Чистопольский муниципальный район" Республики Татарстан на плановый период 2026 - 2027 годов</t>
  </si>
  <si>
    <t>Муниципальная программа "Реализация антикоррупционной политики в Чистопольском муниципальном районе на 2015-2027 годы"</t>
  </si>
  <si>
    <t>Приложение № 6 к решению Совета Чистопольского муниципального района "О бюджете муниципального образования "Чистопольский муниципальный район" Республики Татарстан на 2025 год и плановый период 2026-2027 годов"</t>
  </si>
  <si>
    <t>Совершенствование, развитие и сохранение сети автомобильных дорог местного значения</t>
  </si>
  <si>
    <t>Д1 0 00 9Д05 0</t>
  </si>
  <si>
    <t>Мероприятия на реализацию программы Обеспечение качественным жильем и услугами жилищно-коммунального хозяйства населения Республики Татарстан</t>
  </si>
  <si>
    <t>04 0 00 0000 0</t>
  </si>
  <si>
    <t>Подпрограмма 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Республике Татарстан"</t>
  </si>
  <si>
    <t>Основное мероприятие "Предоставление жилых помещений специализированного жилищного фонда Республики Татарстан детям-сиротам и детям, оставшимся без попечения родителей, лицам из числа детей-сирот и детей, оставшихся без попечения родителей"</t>
  </si>
  <si>
    <t>04 2 05 0000 0</t>
  </si>
  <si>
    <t>Расходы на обеспечение жильем молодых семей</t>
  </si>
  <si>
    <t>04 2 05 L497 0</t>
  </si>
  <si>
    <t>Субсидии гражданам на приобретение жилья</t>
  </si>
  <si>
    <t>02 2 Ю6 5303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</si>
</sst>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"/>
  </numFmts>
  <fonts count="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 shrinkToFit="1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4" fontId="1" fillId="0" borderId="0" xfId="0" applyNumberFormat="1" applyFont="1" applyFill="1"/>
    <xf numFmtId="0" fontId="1" fillId="0" borderId="0" xfId="0" applyFont="1" applyFill="1" applyAlignment="1">
      <alignment wrapText="1" shrinkToFit="1"/>
    </xf>
    <xf numFmtId="0" fontId="1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wrapText="1"/>
    </xf>
    <xf numFmtId="0" fontId="0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/>
    <xf numFmtId="4" fontId="3" fillId="0" borderId="0" xfId="0" applyNumberFormat="1" applyFont="1" applyFill="1"/>
    <xf numFmtId="0" fontId="6" fillId="0" borderId="0" xfId="0" applyFont="1" applyFill="1"/>
    <xf numFmtId="49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justify" wrapText="1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49" fontId="5" fillId="0" borderId="0" xfId="0" applyNumberFormat="1" applyFont="1" applyFill="1" applyAlignment="1">
      <alignment horizontal="left" wrapText="1" shrinkToFit="1"/>
    </xf>
    <xf numFmtId="4" fontId="0" fillId="0" borderId="0" xfId="0" applyNumberFormat="1" applyFont="1" applyFill="1"/>
    <xf numFmtId="2" fontId="0" fillId="0" borderId="0" xfId="0" applyNumberFormat="1" applyFont="1" applyFill="1"/>
    <xf numFmtId="0" fontId="7" fillId="0" borderId="0" xfId="0" applyFont="1" applyFill="1"/>
    <xf numFmtId="4" fontId="7" fillId="0" borderId="0" xfId="0" applyNumberFormat="1" applyFont="1" applyFill="1"/>
    <xf numFmtId="2" fontId="1" fillId="0" borderId="0" xfId="0" applyNumberFormat="1" applyFont="1" applyFill="1"/>
    <xf numFmtId="0" fontId="0" fillId="2" borderId="0" xfId="0" applyFill="1"/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wrapText="1"/>
    </xf>
    <xf numFmtId="49" fontId="0" fillId="0" borderId="0" xfId="0" applyNumberFormat="1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2" fontId="1" fillId="0" borderId="0" xfId="0" applyNumberFormat="1" applyFont="1" applyFill="1" applyAlignment="1">
      <alignment horizontal="center"/>
    </xf>
    <xf numFmtId="165" fontId="0" fillId="0" borderId="0" xfId="0" applyNumberFormat="1" applyFont="1" applyFill="1"/>
    <xf numFmtId="164" fontId="0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wrapText="1" shrinkToFit="1"/>
    </xf>
    <xf numFmtId="49" fontId="1" fillId="0" borderId="0" xfId="0" applyNumberFormat="1" applyFont="1" applyFill="1" applyAlignment="1">
      <alignment horizontal="left"/>
    </xf>
    <xf numFmtId="2" fontId="8" fillId="0" borderId="0" xfId="0" applyNumberFormat="1" applyFont="1" applyFill="1"/>
    <xf numFmtId="166" fontId="1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166" fontId="3" fillId="0" borderId="0" xfId="0" applyNumberFormat="1" applyFont="1" applyFill="1"/>
    <xf numFmtId="166" fontId="0" fillId="0" borderId="0" xfId="0" applyNumberFormat="1" applyFont="1" applyFill="1"/>
    <xf numFmtId="166" fontId="1" fillId="3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3" borderId="0" xfId="0" applyFont="1" applyFill="1" applyAlignment="1">
      <alignment wrapText="1"/>
    </xf>
    <xf numFmtId="49" fontId="1" fillId="3" borderId="0" xfId="0" applyNumberFormat="1" applyFont="1" applyFill="1" applyAlignment="1">
      <alignment horizontal="center"/>
    </xf>
    <xf numFmtId="4" fontId="4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horizontal="center"/>
    </xf>
    <xf numFmtId="49" fontId="0" fillId="0" borderId="0" xfId="0" applyNumberFormat="1" applyFont="1" applyFill="1" applyAlignment="1">
      <alignment horizontal="left"/>
    </xf>
    <xf numFmtId="49" fontId="0" fillId="0" borderId="0" xfId="0" applyNumberFormat="1" applyFont="1" applyFill="1" applyAlignment="1">
      <alignment horizontal="right" wrapText="1"/>
    </xf>
    <xf numFmtId="0" fontId="0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left" wrapText="1"/>
    </xf>
    <xf numFmtId="49" fontId="0" fillId="0" borderId="0" xfId="0" applyNumberFormat="1" applyFont="1" applyFill="1" applyAlignment="1">
      <alignment wrapText="1"/>
    </xf>
    <xf numFmtId="0" fontId="0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Q491"/>
  <sheetViews>
    <sheetView topLeftCell="A428" zoomScaleSheetLayoutView="100" workbookViewId="0">
      <selection activeCell="A4" sqref="A4:G4"/>
    </sheetView>
  </sheetViews>
  <sheetFormatPr defaultColWidth="8.875" defaultRowHeight="12.45" x14ac:dyDescent="0.2"/>
  <cols>
    <col min="1" max="1" width="60.125" style="13" customWidth="1"/>
    <col min="2" max="2" width="7.75" style="13" customWidth="1"/>
    <col min="3" max="3" width="6.75" style="13" customWidth="1"/>
    <col min="4" max="4" width="7" style="13" customWidth="1"/>
    <col min="5" max="5" width="15.375" style="13" customWidth="1"/>
    <col min="6" max="6" width="12.25" style="13" customWidth="1"/>
    <col min="7" max="7" width="16.125" style="13" customWidth="1"/>
    <col min="8" max="8" width="13.375" style="1" customWidth="1"/>
    <col min="9" max="9" width="10.125" style="1" bestFit="1" customWidth="1"/>
    <col min="10" max="10" width="14.125" style="1" customWidth="1"/>
    <col min="11" max="16384" width="8.875" style="1"/>
  </cols>
  <sheetData>
    <row r="1" spans="1:17" ht="104.25" customHeight="1" x14ac:dyDescent="0.25">
      <c r="A1" s="2"/>
      <c r="B1" s="3"/>
      <c r="C1" s="3"/>
      <c r="D1" s="3"/>
      <c r="E1" s="57" t="s">
        <v>428</v>
      </c>
      <c r="F1" s="57"/>
      <c r="G1" s="57"/>
    </row>
    <row r="2" spans="1:17" ht="17.7" customHeight="1" x14ac:dyDescent="0.25">
      <c r="A2" s="2"/>
      <c r="B2" s="3"/>
      <c r="C2" s="3"/>
      <c r="D2" s="3"/>
      <c r="E2" s="59" t="s">
        <v>351</v>
      </c>
      <c r="F2" s="59"/>
      <c r="G2" s="59"/>
    </row>
    <row r="3" spans="1:17" ht="15.05" x14ac:dyDescent="0.25">
      <c r="A3" s="2"/>
      <c r="B3" s="2"/>
      <c r="C3" s="2"/>
      <c r="D3" s="2"/>
      <c r="E3" s="2"/>
      <c r="F3" s="2"/>
      <c r="G3" s="2"/>
    </row>
    <row r="4" spans="1:17" ht="42.55" customHeight="1" x14ac:dyDescent="0.35">
      <c r="A4" s="58" t="s">
        <v>429</v>
      </c>
      <c r="B4" s="58"/>
      <c r="C4" s="58"/>
      <c r="D4" s="58"/>
      <c r="E4" s="58"/>
      <c r="F4" s="58"/>
      <c r="G4" s="58"/>
    </row>
    <row r="5" spans="1:17" ht="15.05" x14ac:dyDescent="0.25">
      <c r="A5" s="2"/>
      <c r="B5" s="2"/>
      <c r="C5" s="2"/>
      <c r="D5" s="2"/>
      <c r="E5" s="2"/>
      <c r="F5" s="2"/>
      <c r="G5" s="2"/>
    </row>
    <row r="6" spans="1:17" ht="37.15" customHeight="1" x14ac:dyDescent="0.2">
      <c r="A6" s="32" t="s">
        <v>0</v>
      </c>
      <c r="B6" s="32" t="s">
        <v>1</v>
      </c>
      <c r="C6" s="32" t="s">
        <v>2</v>
      </c>
      <c r="D6" s="32" t="s">
        <v>3</v>
      </c>
      <c r="E6" s="32" t="s">
        <v>4</v>
      </c>
      <c r="F6" s="32" t="s">
        <v>5</v>
      </c>
      <c r="G6" s="4" t="s">
        <v>6</v>
      </c>
    </row>
    <row r="7" spans="1:17" ht="13.75" customHeight="1" x14ac:dyDescent="0.2">
      <c r="A7" s="5"/>
      <c r="B7" s="5"/>
      <c r="C7" s="5"/>
      <c r="D7" s="5"/>
      <c r="E7" s="5"/>
      <c r="F7" s="5"/>
      <c r="G7" s="6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t="35.700000000000003" customHeight="1" x14ac:dyDescent="0.25">
      <c r="A8" s="30" t="s">
        <v>7</v>
      </c>
      <c r="B8" s="7" t="s">
        <v>8</v>
      </c>
      <c r="C8" s="7"/>
      <c r="D8" s="7"/>
      <c r="E8" s="8"/>
      <c r="F8" s="7"/>
      <c r="G8" s="43">
        <f>G9+G36+G26+G31</f>
        <v>103872.70000000001</v>
      </c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21.6" customHeight="1" x14ac:dyDescent="0.25">
      <c r="A9" s="3" t="s">
        <v>176</v>
      </c>
      <c r="B9" s="7" t="s">
        <v>8</v>
      </c>
      <c r="C9" s="7" t="s">
        <v>10</v>
      </c>
      <c r="D9" s="7" t="s">
        <v>11</v>
      </c>
      <c r="E9" s="8"/>
      <c r="F9" s="7"/>
      <c r="G9" s="43">
        <f>G10+G16+G20</f>
        <v>29209</v>
      </c>
      <c r="H9" s="23"/>
      <c r="I9" s="13"/>
      <c r="J9" s="13"/>
      <c r="K9" s="13"/>
      <c r="L9" s="13"/>
      <c r="M9" s="13"/>
      <c r="N9" s="13"/>
      <c r="O9" s="13"/>
      <c r="P9" s="13"/>
      <c r="Q9" s="13"/>
    </row>
    <row r="10" spans="1:17" ht="54" customHeight="1" x14ac:dyDescent="0.25">
      <c r="A10" s="30" t="s">
        <v>12</v>
      </c>
      <c r="B10" s="7" t="s">
        <v>8</v>
      </c>
      <c r="C10" s="7" t="s">
        <v>10</v>
      </c>
      <c r="D10" s="7" t="s">
        <v>13</v>
      </c>
      <c r="E10" s="8"/>
      <c r="F10" s="7"/>
      <c r="G10" s="43">
        <f>G11</f>
        <v>14260.9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25.2" customHeight="1" x14ac:dyDescent="0.25">
      <c r="A11" s="30" t="s">
        <v>14</v>
      </c>
      <c r="B11" s="7" t="s">
        <v>8</v>
      </c>
      <c r="C11" s="7" t="s">
        <v>10</v>
      </c>
      <c r="D11" s="7" t="s">
        <v>13</v>
      </c>
      <c r="E11" s="8" t="s">
        <v>15</v>
      </c>
      <c r="F11" s="7"/>
      <c r="G11" s="43">
        <f>G12</f>
        <v>14260.9</v>
      </c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25.2" customHeight="1" x14ac:dyDescent="0.25">
      <c r="A12" s="30" t="s">
        <v>16</v>
      </c>
      <c r="B12" s="7" t="s">
        <v>8</v>
      </c>
      <c r="C12" s="7" t="s">
        <v>10</v>
      </c>
      <c r="D12" s="7" t="s">
        <v>13</v>
      </c>
      <c r="E12" s="8" t="s">
        <v>17</v>
      </c>
      <c r="F12" s="7"/>
      <c r="G12" s="43">
        <f>G13+G14+G15</f>
        <v>14260.9</v>
      </c>
      <c r="H12" s="35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79.55" customHeight="1" x14ac:dyDescent="0.25">
      <c r="A13" s="30" t="s">
        <v>18</v>
      </c>
      <c r="B13" s="7" t="s">
        <v>8</v>
      </c>
      <c r="C13" s="7" t="s">
        <v>10</v>
      </c>
      <c r="D13" s="7" t="s">
        <v>13</v>
      </c>
      <c r="E13" s="8" t="s">
        <v>17</v>
      </c>
      <c r="F13" s="7" t="s">
        <v>19</v>
      </c>
      <c r="G13" s="43">
        <v>11597.4</v>
      </c>
      <c r="H13" s="23"/>
      <c r="I13" s="23"/>
      <c r="J13" s="13"/>
      <c r="K13" s="13"/>
      <c r="L13" s="13"/>
      <c r="M13" s="13"/>
      <c r="N13" s="13"/>
      <c r="O13" s="13"/>
      <c r="P13" s="13"/>
      <c r="Q13" s="13"/>
    </row>
    <row r="14" spans="1:17" ht="38.15" customHeight="1" x14ac:dyDescent="0.25">
      <c r="A14" s="30" t="s">
        <v>20</v>
      </c>
      <c r="B14" s="7" t="s">
        <v>8</v>
      </c>
      <c r="C14" s="7" t="s">
        <v>10</v>
      </c>
      <c r="D14" s="7" t="s">
        <v>13</v>
      </c>
      <c r="E14" s="8" t="s">
        <v>17</v>
      </c>
      <c r="F14" s="7" t="s">
        <v>21</v>
      </c>
      <c r="G14" s="43">
        <v>2657.5</v>
      </c>
      <c r="H14" s="2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24.75" customHeight="1" x14ac:dyDescent="0.25">
      <c r="A15" s="30" t="s">
        <v>22</v>
      </c>
      <c r="B15" s="7" t="s">
        <v>8</v>
      </c>
      <c r="C15" s="7" t="s">
        <v>10</v>
      </c>
      <c r="D15" s="7" t="s">
        <v>13</v>
      </c>
      <c r="E15" s="8" t="s">
        <v>17</v>
      </c>
      <c r="F15" s="7" t="s">
        <v>23</v>
      </c>
      <c r="G15" s="43">
        <v>6</v>
      </c>
      <c r="H15" s="2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22.1" customHeight="1" x14ac:dyDescent="0.25">
      <c r="A16" s="30" t="s">
        <v>24</v>
      </c>
      <c r="B16" s="7" t="s">
        <v>8</v>
      </c>
      <c r="C16" s="7" t="s">
        <v>10</v>
      </c>
      <c r="D16" s="7" t="s">
        <v>25</v>
      </c>
      <c r="E16" s="8"/>
      <c r="F16" s="7"/>
      <c r="G16" s="43">
        <f>G17</f>
        <v>2983.7</v>
      </c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22.1" customHeight="1" x14ac:dyDescent="0.25">
      <c r="A17" s="30" t="s">
        <v>14</v>
      </c>
      <c r="B17" s="7" t="s">
        <v>8</v>
      </c>
      <c r="C17" s="7" t="s">
        <v>10</v>
      </c>
      <c r="D17" s="7" t="s">
        <v>25</v>
      </c>
      <c r="E17" s="8" t="s">
        <v>15</v>
      </c>
      <c r="F17" s="7"/>
      <c r="G17" s="43">
        <f>G18</f>
        <v>2983.7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22.1" customHeight="1" x14ac:dyDescent="0.25">
      <c r="A18" s="30" t="s">
        <v>26</v>
      </c>
      <c r="B18" s="7" t="s">
        <v>8</v>
      </c>
      <c r="C18" s="7" t="s">
        <v>10</v>
      </c>
      <c r="D18" s="7" t="s">
        <v>25</v>
      </c>
      <c r="E18" s="8" t="s">
        <v>27</v>
      </c>
      <c r="F18" s="7"/>
      <c r="G18" s="43">
        <f>G19</f>
        <v>2983.7</v>
      </c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22.1" customHeight="1" x14ac:dyDescent="0.25">
      <c r="A19" s="30" t="s">
        <v>22</v>
      </c>
      <c r="B19" s="7" t="s">
        <v>8</v>
      </c>
      <c r="C19" s="7" t="s">
        <v>10</v>
      </c>
      <c r="D19" s="7" t="s">
        <v>25</v>
      </c>
      <c r="E19" s="8" t="s">
        <v>27</v>
      </c>
      <c r="F19" s="7" t="s">
        <v>23</v>
      </c>
      <c r="G19" s="43">
        <v>2983.7</v>
      </c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22.1" customHeight="1" x14ac:dyDescent="0.25">
      <c r="A20" s="30" t="s">
        <v>28</v>
      </c>
      <c r="B20" s="7" t="s">
        <v>8</v>
      </c>
      <c r="C20" s="7" t="s">
        <v>10</v>
      </c>
      <c r="D20" s="7" t="s">
        <v>29</v>
      </c>
      <c r="E20" s="8"/>
      <c r="F20" s="7"/>
      <c r="G20" s="43">
        <f>G21</f>
        <v>11964.4</v>
      </c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22.1" customHeight="1" x14ac:dyDescent="0.25">
      <c r="A21" s="30" t="s">
        <v>14</v>
      </c>
      <c r="B21" s="7" t="s">
        <v>8</v>
      </c>
      <c r="C21" s="7" t="s">
        <v>10</v>
      </c>
      <c r="D21" s="7" t="s">
        <v>29</v>
      </c>
      <c r="E21" s="8" t="s">
        <v>15</v>
      </c>
      <c r="F21" s="7"/>
      <c r="G21" s="43">
        <f>G22+G24</f>
        <v>11964.4</v>
      </c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22.1" customHeight="1" x14ac:dyDescent="0.25">
      <c r="A22" s="30" t="s">
        <v>30</v>
      </c>
      <c r="B22" s="7" t="s">
        <v>8</v>
      </c>
      <c r="C22" s="7" t="s">
        <v>10</v>
      </c>
      <c r="D22" s="7" t="s">
        <v>29</v>
      </c>
      <c r="E22" s="8" t="s">
        <v>31</v>
      </c>
      <c r="F22" s="7"/>
      <c r="G22" s="43">
        <f>G23</f>
        <v>11714.4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36" customHeight="1" x14ac:dyDescent="0.25">
      <c r="A23" s="30" t="s">
        <v>427</v>
      </c>
      <c r="B23" s="7" t="s">
        <v>8</v>
      </c>
      <c r="C23" s="7" t="s">
        <v>10</v>
      </c>
      <c r="D23" s="7" t="s">
        <v>29</v>
      </c>
      <c r="E23" s="8" t="s">
        <v>31</v>
      </c>
      <c r="F23" s="7" t="s">
        <v>23</v>
      </c>
      <c r="G23" s="43">
        <v>11714.4</v>
      </c>
      <c r="H23" s="3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21.6" customHeight="1" x14ac:dyDescent="0.25">
      <c r="A24" s="30" t="s">
        <v>33</v>
      </c>
      <c r="B24" s="7" t="s">
        <v>8</v>
      </c>
      <c r="C24" s="7" t="s">
        <v>10</v>
      </c>
      <c r="D24" s="7" t="s">
        <v>29</v>
      </c>
      <c r="E24" s="8" t="s">
        <v>34</v>
      </c>
      <c r="F24" s="7"/>
      <c r="G24" s="43">
        <f>G25</f>
        <v>250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39.6" customHeight="1" x14ac:dyDescent="0.25">
      <c r="A25" s="30" t="s">
        <v>20</v>
      </c>
      <c r="B25" s="7" t="s">
        <v>8</v>
      </c>
      <c r="C25" s="7" t="s">
        <v>10</v>
      </c>
      <c r="D25" s="7" t="s">
        <v>29</v>
      </c>
      <c r="E25" s="8" t="s">
        <v>34</v>
      </c>
      <c r="F25" s="7" t="s">
        <v>21</v>
      </c>
      <c r="G25" s="43">
        <v>250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26.2" customHeight="1" x14ac:dyDescent="0.25">
      <c r="A26" s="3" t="s">
        <v>101</v>
      </c>
      <c r="B26" s="7" t="s">
        <v>8</v>
      </c>
      <c r="C26" s="7" t="s">
        <v>48</v>
      </c>
      <c r="D26" s="7" t="s">
        <v>11</v>
      </c>
      <c r="E26" s="8"/>
      <c r="F26" s="7"/>
      <c r="G26" s="43">
        <f>G27</f>
        <v>4208.6000000000004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ht="26.2" customHeight="1" x14ac:dyDescent="0.25">
      <c r="A27" s="3" t="s">
        <v>102</v>
      </c>
      <c r="B27" s="7" t="s">
        <v>8</v>
      </c>
      <c r="C27" s="7" t="s">
        <v>48</v>
      </c>
      <c r="D27" s="7" t="s">
        <v>51</v>
      </c>
      <c r="E27" s="8"/>
      <c r="F27" s="7"/>
      <c r="G27" s="43">
        <f>G28</f>
        <v>4208.6000000000004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ht="26.2" customHeight="1" x14ac:dyDescent="0.25">
      <c r="A28" s="3" t="s">
        <v>14</v>
      </c>
      <c r="B28" s="7" t="s">
        <v>8</v>
      </c>
      <c r="C28" s="7" t="s">
        <v>48</v>
      </c>
      <c r="D28" s="7" t="s">
        <v>51</v>
      </c>
      <c r="E28" s="8" t="s">
        <v>15</v>
      </c>
      <c r="F28" s="7"/>
      <c r="G28" s="43">
        <f>G29</f>
        <v>4208.6000000000004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ht="39.6" customHeight="1" x14ac:dyDescent="0.25">
      <c r="A29" s="3" t="s">
        <v>103</v>
      </c>
      <c r="B29" s="7" t="s">
        <v>8</v>
      </c>
      <c r="C29" s="7" t="s">
        <v>48</v>
      </c>
      <c r="D29" s="7" t="s">
        <v>51</v>
      </c>
      <c r="E29" s="8" t="s">
        <v>419</v>
      </c>
      <c r="F29" s="7"/>
      <c r="G29" s="43">
        <f>G30</f>
        <v>4208.6000000000004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ht="27" customHeight="1" x14ac:dyDescent="0.25">
      <c r="A30" s="3" t="s">
        <v>38</v>
      </c>
      <c r="B30" s="7" t="s">
        <v>8</v>
      </c>
      <c r="C30" s="7" t="s">
        <v>48</v>
      </c>
      <c r="D30" s="7" t="s">
        <v>51</v>
      </c>
      <c r="E30" s="8" t="s">
        <v>419</v>
      </c>
      <c r="F30" s="7" t="s">
        <v>39</v>
      </c>
      <c r="G30" s="43">
        <v>4208.6000000000004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ht="45.2" x14ac:dyDescent="0.25">
      <c r="A31" s="3" t="s">
        <v>409</v>
      </c>
      <c r="B31" s="7" t="s">
        <v>8</v>
      </c>
      <c r="C31" s="7" t="s">
        <v>60</v>
      </c>
      <c r="D31" s="7" t="s">
        <v>51</v>
      </c>
      <c r="E31" s="7" t="s">
        <v>410</v>
      </c>
      <c r="F31" s="7"/>
      <c r="G31" s="43">
        <f>G32</f>
        <v>3000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ht="17.7" customHeight="1" x14ac:dyDescent="0.25">
      <c r="A32" s="3" t="s">
        <v>411</v>
      </c>
      <c r="B32" s="7" t="s">
        <v>8</v>
      </c>
      <c r="C32" s="7" t="s">
        <v>60</v>
      </c>
      <c r="D32" s="7" t="s">
        <v>51</v>
      </c>
      <c r="E32" s="7" t="s">
        <v>414</v>
      </c>
      <c r="F32" s="7"/>
      <c r="G32" s="43">
        <f>G33</f>
        <v>3000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1:17" ht="34.85" customHeight="1" x14ac:dyDescent="0.25">
      <c r="A33" s="3" t="s">
        <v>412</v>
      </c>
      <c r="B33" s="7" t="s">
        <v>8</v>
      </c>
      <c r="C33" s="7" t="s">
        <v>60</v>
      </c>
      <c r="D33" s="7" t="s">
        <v>51</v>
      </c>
      <c r="E33" s="7" t="s">
        <v>415</v>
      </c>
      <c r="F33" s="7"/>
      <c r="G33" s="43">
        <f>G34</f>
        <v>3000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17" ht="45.2" x14ac:dyDescent="0.25">
      <c r="A34" s="3" t="s">
        <v>413</v>
      </c>
      <c r="B34" s="7" t="s">
        <v>8</v>
      </c>
      <c r="C34" s="7" t="s">
        <v>60</v>
      </c>
      <c r="D34" s="7" t="s">
        <v>51</v>
      </c>
      <c r="E34" s="7" t="s">
        <v>416</v>
      </c>
      <c r="F34" s="7"/>
      <c r="G34" s="43">
        <f>G35</f>
        <v>3000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1:17" ht="39.6" customHeight="1" x14ac:dyDescent="0.25">
      <c r="A35" s="3" t="s">
        <v>38</v>
      </c>
      <c r="B35" s="7" t="s">
        <v>8</v>
      </c>
      <c r="C35" s="7" t="s">
        <v>60</v>
      </c>
      <c r="D35" s="7" t="s">
        <v>51</v>
      </c>
      <c r="E35" s="7" t="s">
        <v>417</v>
      </c>
      <c r="F35" s="7" t="s">
        <v>39</v>
      </c>
      <c r="G35" s="43">
        <v>3000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1:17" ht="35.700000000000003" customHeight="1" x14ac:dyDescent="0.25">
      <c r="A36" s="3" t="s">
        <v>35</v>
      </c>
      <c r="B36" s="7" t="s">
        <v>8</v>
      </c>
      <c r="C36" s="7" t="s">
        <v>36</v>
      </c>
      <c r="D36" s="7" t="s">
        <v>11</v>
      </c>
      <c r="E36" s="8"/>
      <c r="F36" s="7"/>
      <c r="G36" s="43">
        <f>G37</f>
        <v>67455.100000000006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7" ht="51.55" customHeight="1" x14ac:dyDescent="0.25">
      <c r="A37" s="3" t="s">
        <v>284</v>
      </c>
      <c r="B37" s="7" t="s">
        <v>8</v>
      </c>
      <c r="C37" s="7" t="s">
        <v>36</v>
      </c>
      <c r="D37" s="7" t="s">
        <v>10</v>
      </c>
      <c r="E37" s="8"/>
      <c r="F37" s="7"/>
      <c r="G37" s="43">
        <f>G38</f>
        <v>67455.100000000006</v>
      </c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7" ht="27" customHeight="1" x14ac:dyDescent="0.25">
      <c r="A38" s="3" t="s">
        <v>14</v>
      </c>
      <c r="B38" s="7" t="s">
        <v>8</v>
      </c>
      <c r="C38" s="7" t="s">
        <v>36</v>
      </c>
      <c r="D38" s="7" t="s">
        <v>10</v>
      </c>
      <c r="E38" s="8" t="s">
        <v>15</v>
      </c>
      <c r="F38" s="7"/>
      <c r="G38" s="43">
        <f>G39+G41</f>
        <v>67455.100000000006</v>
      </c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1:17" ht="179.7" customHeight="1" x14ac:dyDescent="0.25">
      <c r="A39" s="3" t="s">
        <v>285</v>
      </c>
      <c r="B39" s="7" t="s">
        <v>8</v>
      </c>
      <c r="C39" s="7" t="s">
        <v>36</v>
      </c>
      <c r="D39" s="7" t="s">
        <v>10</v>
      </c>
      <c r="E39" s="8" t="s">
        <v>37</v>
      </c>
      <c r="F39" s="7"/>
      <c r="G39" s="43">
        <f>G40</f>
        <v>43564.9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17" ht="27.65" customHeight="1" x14ac:dyDescent="0.25">
      <c r="A40" s="3" t="s">
        <v>38</v>
      </c>
      <c r="B40" s="7" t="s">
        <v>8</v>
      </c>
      <c r="C40" s="7" t="s">
        <v>36</v>
      </c>
      <c r="D40" s="7" t="s">
        <v>10</v>
      </c>
      <c r="E40" s="8" t="s">
        <v>37</v>
      </c>
      <c r="F40" s="7" t="s">
        <v>39</v>
      </c>
      <c r="G40" s="43">
        <v>43564.9</v>
      </c>
      <c r="H40" s="23"/>
      <c r="I40" s="13"/>
      <c r="J40" s="13"/>
      <c r="K40" s="13"/>
      <c r="L40" s="13"/>
      <c r="M40" s="13"/>
      <c r="N40" s="13"/>
      <c r="O40" s="13"/>
      <c r="P40" s="13"/>
      <c r="Q40" s="13"/>
    </row>
    <row r="41" spans="1:17" ht="85.1" customHeight="1" x14ac:dyDescent="0.25">
      <c r="A41" s="3" t="s">
        <v>286</v>
      </c>
      <c r="B41" s="7" t="s">
        <v>8</v>
      </c>
      <c r="C41" s="7" t="s">
        <v>36</v>
      </c>
      <c r="D41" s="7" t="s">
        <v>10</v>
      </c>
      <c r="E41" s="8" t="s">
        <v>40</v>
      </c>
      <c r="F41" s="7"/>
      <c r="G41" s="43">
        <f>G42</f>
        <v>23890.2</v>
      </c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1:17" ht="26.2" customHeight="1" x14ac:dyDescent="0.25">
      <c r="A42" s="3" t="s">
        <v>38</v>
      </c>
      <c r="B42" s="7" t="s">
        <v>8</v>
      </c>
      <c r="C42" s="7" t="s">
        <v>36</v>
      </c>
      <c r="D42" s="7" t="s">
        <v>10</v>
      </c>
      <c r="E42" s="8" t="s">
        <v>40</v>
      </c>
      <c r="F42" s="7" t="s">
        <v>39</v>
      </c>
      <c r="G42" s="43">
        <v>23890.2</v>
      </c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17" ht="56.15" customHeight="1" x14ac:dyDescent="0.25">
      <c r="A43" s="3" t="s">
        <v>41</v>
      </c>
      <c r="B43" s="7" t="s">
        <v>42</v>
      </c>
      <c r="C43" s="7"/>
      <c r="D43" s="7"/>
      <c r="E43" s="8"/>
      <c r="F43" s="7"/>
      <c r="G43" s="43">
        <f>G44</f>
        <v>7396.1</v>
      </c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17" ht="27" customHeight="1" x14ac:dyDescent="0.25">
      <c r="A44" s="3" t="s">
        <v>176</v>
      </c>
      <c r="B44" s="7" t="s">
        <v>42</v>
      </c>
      <c r="C44" s="7" t="s">
        <v>10</v>
      </c>
      <c r="D44" s="7" t="s">
        <v>11</v>
      </c>
      <c r="E44" s="8"/>
      <c r="F44" s="7"/>
      <c r="G44" s="43">
        <f>G45</f>
        <v>7396.1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1:17" ht="27" customHeight="1" x14ac:dyDescent="0.25">
      <c r="A45" s="3" t="s">
        <v>28</v>
      </c>
      <c r="B45" s="7" t="s">
        <v>42</v>
      </c>
      <c r="C45" s="7" t="s">
        <v>10</v>
      </c>
      <c r="D45" s="7" t="s">
        <v>29</v>
      </c>
      <c r="E45" s="8"/>
      <c r="F45" s="7"/>
      <c r="G45" s="43">
        <f>G46</f>
        <v>7396.1</v>
      </c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1:17" ht="27" customHeight="1" x14ac:dyDescent="0.25">
      <c r="A46" s="30" t="s">
        <v>14</v>
      </c>
      <c r="B46" s="7" t="s">
        <v>42</v>
      </c>
      <c r="C46" s="7" t="s">
        <v>10</v>
      </c>
      <c r="D46" s="7" t="s">
        <v>29</v>
      </c>
      <c r="E46" s="8" t="s">
        <v>15</v>
      </c>
      <c r="F46" s="7"/>
      <c r="G46" s="43">
        <f>G47+G51+G53</f>
        <v>7396.1</v>
      </c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1:17" ht="27" customHeight="1" x14ac:dyDescent="0.25">
      <c r="A47" s="3" t="s">
        <v>16</v>
      </c>
      <c r="B47" s="7" t="s">
        <v>42</v>
      </c>
      <c r="C47" s="7" t="s">
        <v>10</v>
      </c>
      <c r="D47" s="7" t="s">
        <v>29</v>
      </c>
      <c r="E47" s="8" t="s">
        <v>17</v>
      </c>
      <c r="F47" s="7"/>
      <c r="G47" s="43">
        <f>G48+G49+G50</f>
        <v>6889.1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96.05" customHeight="1" x14ac:dyDescent="0.25">
      <c r="A48" s="3" t="s">
        <v>18</v>
      </c>
      <c r="B48" s="7" t="s">
        <v>42</v>
      </c>
      <c r="C48" s="7" t="s">
        <v>10</v>
      </c>
      <c r="D48" s="7" t="s">
        <v>29</v>
      </c>
      <c r="E48" s="8" t="s">
        <v>17</v>
      </c>
      <c r="F48" s="7" t="s">
        <v>19</v>
      </c>
      <c r="G48" s="43">
        <v>4831.8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39.6" customHeight="1" x14ac:dyDescent="0.25">
      <c r="A49" s="3" t="s">
        <v>20</v>
      </c>
      <c r="B49" s="7" t="s">
        <v>42</v>
      </c>
      <c r="C49" s="7" t="s">
        <v>10</v>
      </c>
      <c r="D49" s="7" t="s">
        <v>29</v>
      </c>
      <c r="E49" s="8" t="s">
        <v>17</v>
      </c>
      <c r="F49" s="7" t="s">
        <v>21</v>
      </c>
      <c r="G49" s="43">
        <v>2052.5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23.4" customHeight="1" x14ac:dyDescent="0.25">
      <c r="A50" s="3" t="s">
        <v>22</v>
      </c>
      <c r="B50" s="7" t="s">
        <v>42</v>
      </c>
      <c r="C50" s="7" t="s">
        <v>10</v>
      </c>
      <c r="D50" s="7" t="s">
        <v>29</v>
      </c>
      <c r="E50" s="8" t="s">
        <v>17</v>
      </c>
      <c r="F50" s="7" t="s">
        <v>23</v>
      </c>
      <c r="G50" s="43">
        <v>4.8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</row>
    <row r="51" spans="1:17" ht="38.450000000000003" customHeight="1" x14ac:dyDescent="0.25">
      <c r="A51" s="3" t="s">
        <v>32</v>
      </c>
      <c r="B51" s="7" t="s">
        <v>42</v>
      </c>
      <c r="C51" s="7" t="s">
        <v>10</v>
      </c>
      <c r="D51" s="7" t="s">
        <v>29</v>
      </c>
      <c r="E51" s="8" t="s">
        <v>44</v>
      </c>
      <c r="F51" s="7"/>
      <c r="G51" s="43">
        <f>G52</f>
        <v>433.1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</row>
    <row r="52" spans="1:17" ht="24.55" customHeight="1" x14ac:dyDescent="0.25">
      <c r="A52" s="3" t="s">
        <v>22</v>
      </c>
      <c r="B52" s="7" t="s">
        <v>42</v>
      </c>
      <c r="C52" s="7" t="s">
        <v>10</v>
      </c>
      <c r="D52" s="7" t="s">
        <v>29</v>
      </c>
      <c r="E52" s="8" t="s">
        <v>44</v>
      </c>
      <c r="F52" s="7" t="s">
        <v>23</v>
      </c>
      <c r="G52" s="43">
        <v>433.1</v>
      </c>
      <c r="H52" s="23"/>
      <c r="I52" s="13"/>
      <c r="J52" s="13"/>
      <c r="K52" s="13"/>
      <c r="L52" s="13"/>
      <c r="M52" s="13"/>
      <c r="N52" s="13"/>
      <c r="O52" s="13"/>
      <c r="P52" s="13"/>
      <c r="Q52" s="13"/>
    </row>
    <row r="53" spans="1:17" ht="56.15" customHeight="1" x14ac:dyDescent="0.25">
      <c r="A53" s="3" t="s">
        <v>307</v>
      </c>
      <c r="B53" s="7" t="s">
        <v>42</v>
      </c>
      <c r="C53" s="7" t="s">
        <v>10</v>
      </c>
      <c r="D53" s="7" t="s">
        <v>29</v>
      </c>
      <c r="E53" s="8" t="s">
        <v>388</v>
      </c>
      <c r="F53" s="7"/>
      <c r="G53" s="43">
        <f>G54</f>
        <v>73.900000000000006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</row>
    <row r="54" spans="1:17" ht="83.3" customHeight="1" x14ac:dyDescent="0.25">
      <c r="A54" s="3" t="s">
        <v>18</v>
      </c>
      <c r="B54" s="7" t="s">
        <v>42</v>
      </c>
      <c r="C54" s="7" t="s">
        <v>10</v>
      </c>
      <c r="D54" s="7" t="s">
        <v>29</v>
      </c>
      <c r="E54" s="8" t="s">
        <v>388</v>
      </c>
      <c r="F54" s="7" t="s">
        <v>19</v>
      </c>
      <c r="G54" s="43">
        <v>73.900000000000006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</row>
    <row r="55" spans="1:17" ht="38.15" customHeight="1" x14ac:dyDescent="0.25">
      <c r="A55" s="3" t="s">
        <v>45</v>
      </c>
      <c r="B55" s="7" t="s">
        <v>46</v>
      </c>
      <c r="C55" s="7"/>
      <c r="D55" s="7"/>
      <c r="E55" s="8"/>
      <c r="F55" s="7"/>
      <c r="G55" s="43">
        <f>G56</f>
        <v>15041.6</v>
      </c>
      <c r="H55" s="23"/>
      <c r="I55" s="13"/>
      <c r="J55" s="23"/>
      <c r="K55" s="13"/>
      <c r="L55" s="13"/>
      <c r="M55" s="13"/>
      <c r="N55" s="13"/>
      <c r="O55" s="13"/>
      <c r="P55" s="13"/>
      <c r="Q55" s="13"/>
    </row>
    <row r="56" spans="1:17" ht="20.95" customHeight="1" x14ac:dyDescent="0.25">
      <c r="A56" s="3" t="s">
        <v>176</v>
      </c>
      <c r="B56" s="7" t="s">
        <v>46</v>
      </c>
      <c r="C56" s="7" t="s">
        <v>10</v>
      </c>
      <c r="D56" s="7" t="s">
        <v>11</v>
      </c>
      <c r="E56" s="8"/>
      <c r="F56" s="7"/>
      <c r="G56" s="43">
        <f>G57+G61+G69</f>
        <v>15041.6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</row>
    <row r="57" spans="1:17" ht="37.15" customHeight="1" x14ac:dyDescent="0.25">
      <c r="A57" s="3" t="s">
        <v>47</v>
      </c>
      <c r="B57" s="7" t="s">
        <v>46</v>
      </c>
      <c r="C57" s="7" t="s">
        <v>10</v>
      </c>
      <c r="D57" s="7" t="s">
        <v>48</v>
      </c>
      <c r="E57" s="8"/>
      <c r="F57" s="7"/>
      <c r="G57" s="43">
        <f>G58</f>
        <v>2924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</row>
    <row r="58" spans="1:17" ht="22.95" customHeight="1" x14ac:dyDescent="0.25">
      <c r="A58" s="30" t="s">
        <v>14</v>
      </c>
      <c r="B58" s="7" t="s">
        <v>46</v>
      </c>
      <c r="C58" s="7" t="s">
        <v>10</v>
      </c>
      <c r="D58" s="7" t="s">
        <v>48</v>
      </c>
      <c r="E58" s="8" t="s">
        <v>15</v>
      </c>
      <c r="F58" s="7"/>
      <c r="G58" s="43">
        <f>G59</f>
        <v>2924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</row>
    <row r="59" spans="1:17" ht="22.95" customHeight="1" x14ac:dyDescent="0.25">
      <c r="A59" s="3" t="s">
        <v>49</v>
      </c>
      <c r="B59" s="7" t="s">
        <v>46</v>
      </c>
      <c r="C59" s="7" t="s">
        <v>10</v>
      </c>
      <c r="D59" s="7" t="s">
        <v>48</v>
      </c>
      <c r="E59" s="8" t="s">
        <v>50</v>
      </c>
      <c r="F59" s="7"/>
      <c r="G59" s="43">
        <f>G60</f>
        <v>2924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</row>
    <row r="60" spans="1:17" ht="82.5" customHeight="1" x14ac:dyDescent="0.25">
      <c r="A60" s="3" t="s">
        <v>18</v>
      </c>
      <c r="B60" s="7" t="s">
        <v>46</v>
      </c>
      <c r="C60" s="7" t="s">
        <v>10</v>
      </c>
      <c r="D60" s="7" t="s">
        <v>48</v>
      </c>
      <c r="E60" s="8" t="s">
        <v>50</v>
      </c>
      <c r="F60" s="7" t="s">
        <v>19</v>
      </c>
      <c r="G60" s="43">
        <v>2924</v>
      </c>
      <c r="H60" s="13"/>
      <c r="I60" s="13"/>
      <c r="J60" s="13"/>
      <c r="K60" s="13"/>
      <c r="L60" s="13"/>
      <c r="M60" s="13"/>
      <c r="N60" s="13"/>
      <c r="O60" s="13"/>
      <c r="P60" s="13"/>
      <c r="Q60" s="13"/>
    </row>
    <row r="61" spans="1:17" ht="56.3" customHeight="1" x14ac:dyDescent="0.25">
      <c r="A61" s="3" t="s">
        <v>294</v>
      </c>
      <c r="B61" s="7" t="s">
        <v>46</v>
      </c>
      <c r="C61" s="7" t="s">
        <v>10</v>
      </c>
      <c r="D61" s="7" t="s">
        <v>51</v>
      </c>
      <c r="E61" s="8"/>
      <c r="F61" s="7"/>
      <c r="G61" s="43">
        <f>G64+G62</f>
        <v>12102.6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</row>
    <row r="62" spans="1:17" ht="87.05" customHeight="1" x14ac:dyDescent="0.25">
      <c r="A62" s="30" t="s">
        <v>58</v>
      </c>
      <c r="B62" s="7" t="s">
        <v>46</v>
      </c>
      <c r="C62" s="7" t="s">
        <v>10</v>
      </c>
      <c r="D62" s="7" t="s">
        <v>51</v>
      </c>
      <c r="E62" s="8" t="s">
        <v>352</v>
      </c>
      <c r="F62" s="7"/>
      <c r="G62" s="43">
        <f>G63</f>
        <v>6</v>
      </c>
      <c r="H62" s="13"/>
      <c r="I62" s="13"/>
      <c r="J62" s="13"/>
      <c r="K62" s="13"/>
      <c r="L62" s="13"/>
      <c r="M62" s="13"/>
      <c r="N62" s="13"/>
      <c r="O62" s="13"/>
      <c r="P62" s="13"/>
      <c r="Q62" s="13"/>
    </row>
    <row r="63" spans="1:17" ht="86.25" customHeight="1" x14ac:dyDescent="0.25">
      <c r="A63" s="3" t="s">
        <v>18</v>
      </c>
      <c r="B63" s="7" t="s">
        <v>46</v>
      </c>
      <c r="C63" s="7" t="s">
        <v>10</v>
      </c>
      <c r="D63" s="7" t="s">
        <v>51</v>
      </c>
      <c r="E63" s="8" t="s">
        <v>352</v>
      </c>
      <c r="F63" s="7" t="s">
        <v>19</v>
      </c>
      <c r="G63" s="43">
        <v>6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</row>
    <row r="64" spans="1:17" ht="24.55" customHeight="1" x14ac:dyDescent="0.25">
      <c r="A64" s="30" t="s">
        <v>14</v>
      </c>
      <c r="B64" s="7" t="s">
        <v>46</v>
      </c>
      <c r="C64" s="7" t="s">
        <v>10</v>
      </c>
      <c r="D64" s="7" t="s">
        <v>51</v>
      </c>
      <c r="E64" s="8" t="s">
        <v>15</v>
      </c>
      <c r="F64" s="7"/>
      <c r="G64" s="43">
        <f>G65</f>
        <v>12096.6</v>
      </c>
      <c r="H64" s="23"/>
      <c r="I64" s="13"/>
      <c r="J64" s="13"/>
      <c r="K64" s="13"/>
      <c r="L64" s="13"/>
      <c r="M64" s="13"/>
      <c r="N64" s="13"/>
      <c r="O64" s="13"/>
      <c r="P64" s="13"/>
      <c r="Q64" s="13"/>
    </row>
    <row r="65" spans="1:17" ht="24.55" customHeight="1" x14ac:dyDescent="0.25">
      <c r="A65" s="3" t="s">
        <v>16</v>
      </c>
      <c r="B65" s="7" t="s">
        <v>46</v>
      </c>
      <c r="C65" s="7" t="s">
        <v>10</v>
      </c>
      <c r="D65" s="7" t="s">
        <v>51</v>
      </c>
      <c r="E65" s="8" t="s">
        <v>17</v>
      </c>
      <c r="F65" s="7"/>
      <c r="G65" s="43">
        <f>G66+G67+G68</f>
        <v>12096.6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</row>
    <row r="66" spans="1:17" ht="71.7" customHeight="1" x14ac:dyDescent="0.25">
      <c r="A66" s="3" t="s">
        <v>18</v>
      </c>
      <c r="B66" s="7" t="s">
        <v>46</v>
      </c>
      <c r="C66" s="7" t="s">
        <v>10</v>
      </c>
      <c r="D66" s="7" t="s">
        <v>51</v>
      </c>
      <c r="E66" s="8" t="s">
        <v>17</v>
      </c>
      <c r="F66" s="7" t="s">
        <v>19</v>
      </c>
      <c r="G66" s="43">
        <v>9153.5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</row>
    <row r="67" spans="1:17" ht="38.950000000000003" customHeight="1" x14ac:dyDescent="0.25">
      <c r="A67" s="3" t="s">
        <v>20</v>
      </c>
      <c r="B67" s="7" t="s">
        <v>46</v>
      </c>
      <c r="C67" s="7" t="s">
        <v>10</v>
      </c>
      <c r="D67" s="7" t="s">
        <v>51</v>
      </c>
      <c r="E67" s="8" t="s">
        <v>17</v>
      </c>
      <c r="F67" s="7" t="s">
        <v>21</v>
      </c>
      <c r="G67" s="43">
        <v>2826.1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</row>
    <row r="68" spans="1:17" ht="24.05" customHeight="1" x14ac:dyDescent="0.25">
      <c r="A68" s="3" t="s">
        <v>22</v>
      </c>
      <c r="B68" s="7" t="s">
        <v>46</v>
      </c>
      <c r="C68" s="7" t="s">
        <v>10</v>
      </c>
      <c r="D68" s="7" t="s">
        <v>51</v>
      </c>
      <c r="E68" s="8" t="s">
        <v>17</v>
      </c>
      <c r="F68" s="7" t="s">
        <v>23</v>
      </c>
      <c r="G68" s="43">
        <v>117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</row>
    <row r="69" spans="1:17" ht="24.05" customHeight="1" x14ac:dyDescent="0.25">
      <c r="A69" s="3" t="s">
        <v>28</v>
      </c>
      <c r="B69" s="7" t="s">
        <v>46</v>
      </c>
      <c r="C69" s="7" t="s">
        <v>10</v>
      </c>
      <c r="D69" s="7" t="s">
        <v>29</v>
      </c>
      <c r="E69" s="8"/>
      <c r="F69" s="7"/>
      <c r="G69" s="43">
        <f>G70</f>
        <v>15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</row>
    <row r="70" spans="1:17" ht="24.05" customHeight="1" x14ac:dyDescent="0.25">
      <c r="A70" s="30" t="s">
        <v>14</v>
      </c>
      <c r="B70" s="7" t="s">
        <v>46</v>
      </c>
      <c r="C70" s="7" t="s">
        <v>10</v>
      </c>
      <c r="D70" s="7" t="s">
        <v>29</v>
      </c>
      <c r="E70" s="8"/>
      <c r="F70" s="7"/>
      <c r="G70" s="43">
        <f>G71</f>
        <v>15</v>
      </c>
      <c r="H70" s="13"/>
      <c r="I70" s="13"/>
      <c r="J70" s="13"/>
      <c r="K70" s="13"/>
      <c r="L70" s="13"/>
      <c r="M70" s="13"/>
      <c r="N70" s="13"/>
      <c r="O70" s="13"/>
      <c r="P70" s="13"/>
      <c r="Q70" s="13"/>
    </row>
    <row r="71" spans="1:17" ht="35.700000000000003" customHeight="1" x14ac:dyDescent="0.25">
      <c r="A71" s="3" t="s">
        <v>52</v>
      </c>
      <c r="B71" s="7" t="s">
        <v>46</v>
      </c>
      <c r="C71" s="7" t="s">
        <v>10</v>
      </c>
      <c r="D71" s="7" t="s">
        <v>29</v>
      </c>
      <c r="E71" s="8" t="s">
        <v>53</v>
      </c>
      <c r="F71" s="7"/>
      <c r="G71" s="43">
        <f>G72</f>
        <v>15</v>
      </c>
      <c r="H71" s="13"/>
      <c r="I71" s="13"/>
      <c r="J71" s="13"/>
      <c r="K71" s="13"/>
      <c r="L71" s="13"/>
      <c r="M71" s="13"/>
      <c r="N71" s="13"/>
      <c r="O71" s="13"/>
      <c r="P71" s="13"/>
      <c r="Q71" s="13"/>
    </row>
    <row r="72" spans="1:17" ht="35.700000000000003" customHeight="1" x14ac:dyDescent="0.25">
      <c r="A72" s="3" t="s">
        <v>20</v>
      </c>
      <c r="B72" s="7" t="s">
        <v>46</v>
      </c>
      <c r="C72" s="7" t="s">
        <v>10</v>
      </c>
      <c r="D72" s="7" t="s">
        <v>29</v>
      </c>
      <c r="E72" s="8" t="s">
        <v>53</v>
      </c>
      <c r="F72" s="7" t="s">
        <v>21</v>
      </c>
      <c r="G72" s="43">
        <v>15</v>
      </c>
      <c r="H72" s="23"/>
      <c r="I72" s="13"/>
      <c r="J72" s="13"/>
      <c r="K72" s="13"/>
      <c r="L72" s="13"/>
      <c r="M72" s="13"/>
      <c r="N72" s="13"/>
      <c r="O72" s="13"/>
      <c r="P72" s="13"/>
      <c r="Q72" s="13"/>
    </row>
    <row r="73" spans="1:17" ht="43.2" customHeight="1" x14ac:dyDescent="0.25">
      <c r="A73" s="3" t="s">
        <v>54</v>
      </c>
      <c r="B73" s="7" t="s">
        <v>55</v>
      </c>
      <c r="C73" s="7"/>
      <c r="D73" s="7"/>
      <c r="E73" s="8"/>
      <c r="F73" s="7"/>
      <c r="G73" s="43">
        <f>G74+G134+G151+G177+G213+G220+G224+G250+G164+G170</f>
        <v>379496.79999999993</v>
      </c>
      <c r="H73" s="13"/>
      <c r="I73" s="13"/>
      <c r="J73" s="13"/>
      <c r="K73" s="13"/>
      <c r="L73" s="13"/>
      <c r="M73" s="13"/>
      <c r="N73" s="13"/>
      <c r="O73" s="13"/>
      <c r="P73" s="13"/>
      <c r="Q73" s="13"/>
    </row>
    <row r="74" spans="1:17" ht="26.2" customHeight="1" x14ac:dyDescent="0.25">
      <c r="A74" s="3" t="s">
        <v>176</v>
      </c>
      <c r="B74" s="7" t="s">
        <v>55</v>
      </c>
      <c r="C74" s="7" t="s">
        <v>10</v>
      </c>
      <c r="D74" s="7" t="s">
        <v>11</v>
      </c>
      <c r="E74" s="8"/>
      <c r="F74" s="7"/>
      <c r="G74" s="43">
        <f>G75+G89+G85</f>
        <v>71621.599999999991</v>
      </c>
      <c r="H74" s="13"/>
      <c r="I74" s="13"/>
      <c r="J74" s="13"/>
      <c r="K74" s="13"/>
      <c r="L74" s="13"/>
      <c r="M74" s="13"/>
      <c r="N74" s="13"/>
      <c r="O74" s="13"/>
      <c r="P74" s="13"/>
      <c r="Q74" s="13"/>
    </row>
    <row r="75" spans="1:17" ht="56.95" customHeight="1" x14ac:dyDescent="0.25">
      <c r="A75" s="10" t="s">
        <v>295</v>
      </c>
      <c r="B75" s="7" t="s">
        <v>55</v>
      </c>
      <c r="C75" s="7" t="s">
        <v>10</v>
      </c>
      <c r="D75" s="7" t="s">
        <v>56</v>
      </c>
      <c r="E75" s="8"/>
      <c r="F75" s="7"/>
      <c r="G75" s="43">
        <f>G76+G80</f>
        <v>30437.199999999997</v>
      </c>
      <c r="H75" s="13"/>
      <c r="I75" s="13"/>
      <c r="J75" s="13"/>
      <c r="K75" s="13"/>
      <c r="L75" s="13"/>
      <c r="M75" s="13"/>
      <c r="N75" s="13"/>
      <c r="O75" s="13"/>
      <c r="P75" s="13"/>
      <c r="Q75" s="13"/>
    </row>
    <row r="76" spans="1:17" ht="30.15" x14ac:dyDescent="0.25">
      <c r="A76" s="3" t="s">
        <v>345</v>
      </c>
      <c r="B76" s="7" t="s">
        <v>55</v>
      </c>
      <c r="C76" s="7" t="s">
        <v>10</v>
      </c>
      <c r="D76" s="7" t="s">
        <v>56</v>
      </c>
      <c r="E76" s="8" t="s">
        <v>291</v>
      </c>
      <c r="F76" s="7"/>
      <c r="G76" s="43">
        <f>G77</f>
        <v>575.1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</row>
    <row r="77" spans="1:17" ht="15.05" x14ac:dyDescent="0.25">
      <c r="A77" s="29" t="s">
        <v>393</v>
      </c>
      <c r="B77" s="7" t="s">
        <v>55</v>
      </c>
      <c r="C77" s="7" t="s">
        <v>10</v>
      </c>
      <c r="D77" s="7" t="s">
        <v>56</v>
      </c>
      <c r="E77" s="8" t="s">
        <v>390</v>
      </c>
      <c r="F77" s="7"/>
      <c r="G77" s="43">
        <f>G78</f>
        <v>575.1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</row>
    <row r="78" spans="1:17" ht="39.6" customHeight="1" x14ac:dyDescent="0.25">
      <c r="A78" s="3" t="s">
        <v>57</v>
      </c>
      <c r="B78" s="7" t="s">
        <v>55</v>
      </c>
      <c r="C78" s="7" t="s">
        <v>10</v>
      </c>
      <c r="D78" s="7" t="s">
        <v>56</v>
      </c>
      <c r="E78" s="8" t="s">
        <v>389</v>
      </c>
      <c r="F78" s="7"/>
      <c r="G78" s="43">
        <f>G79</f>
        <v>575.1</v>
      </c>
      <c r="H78" s="13"/>
      <c r="I78" s="13"/>
      <c r="J78" s="13"/>
      <c r="K78" s="13"/>
      <c r="L78" s="13"/>
      <c r="M78" s="13"/>
      <c r="N78" s="13"/>
      <c r="O78" s="13"/>
      <c r="P78" s="13"/>
      <c r="Q78" s="13"/>
    </row>
    <row r="79" spans="1:17" ht="78.75" customHeight="1" x14ac:dyDescent="0.25">
      <c r="A79" s="3" t="s">
        <v>18</v>
      </c>
      <c r="B79" s="7" t="s">
        <v>55</v>
      </c>
      <c r="C79" s="7" t="s">
        <v>10</v>
      </c>
      <c r="D79" s="7" t="s">
        <v>56</v>
      </c>
      <c r="E79" s="8" t="s">
        <v>389</v>
      </c>
      <c r="F79" s="7" t="s">
        <v>19</v>
      </c>
      <c r="G79" s="43">
        <v>575.1</v>
      </c>
      <c r="H79" s="13"/>
      <c r="I79" s="13"/>
      <c r="J79" s="13"/>
      <c r="K79" s="13"/>
      <c r="L79" s="13"/>
      <c r="M79" s="13"/>
      <c r="N79" s="13"/>
      <c r="O79" s="13"/>
      <c r="P79" s="13"/>
      <c r="Q79" s="13"/>
    </row>
    <row r="80" spans="1:17" ht="26.2" customHeight="1" x14ac:dyDescent="0.25">
      <c r="A80" s="3" t="s">
        <v>14</v>
      </c>
      <c r="B80" s="7" t="s">
        <v>55</v>
      </c>
      <c r="C80" s="7" t="s">
        <v>10</v>
      </c>
      <c r="D80" s="7" t="s">
        <v>56</v>
      </c>
      <c r="E80" s="8" t="s">
        <v>15</v>
      </c>
      <c r="F80" s="7"/>
      <c r="G80" s="43">
        <f>G81</f>
        <v>29862.1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</row>
    <row r="81" spans="1:17" ht="26.2" customHeight="1" x14ac:dyDescent="0.25">
      <c r="A81" s="3" t="s">
        <v>16</v>
      </c>
      <c r="B81" s="7" t="s">
        <v>55</v>
      </c>
      <c r="C81" s="7" t="s">
        <v>10</v>
      </c>
      <c r="D81" s="7" t="s">
        <v>56</v>
      </c>
      <c r="E81" s="8" t="s">
        <v>17</v>
      </c>
      <c r="F81" s="7"/>
      <c r="G81" s="43">
        <f>G82+G83+G84</f>
        <v>29862.1</v>
      </c>
      <c r="H81" s="13"/>
      <c r="I81" s="13"/>
      <c r="J81" s="13"/>
      <c r="K81" s="13"/>
      <c r="L81" s="13"/>
      <c r="M81" s="13"/>
      <c r="N81" s="13"/>
      <c r="O81" s="13"/>
      <c r="P81" s="13"/>
      <c r="Q81" s="13"/>
    </row>
    <row r="82" spans="1:17" ht="78.75" customHeight="1" x14ac:dyDescent="0.25">
      <c r="A82" s="3" t="s">
        <v>18</v>
      </c>
      <c r="B82" s="7" t="s">
        <v>55</v>
      </c>
      <c r="C82" s="7" t="s">
        <v>10</v>
      </c>
      <c r="D82" s="7" t="s">
        <v>56</v>
      </c>
      <c r="E82" s="8" t="s">
        <v>17</v>
      </c>
      <c r="F82" s="7" t="s">
        <v>19</v>
      </c>
      <c r="G82" s="43">
        <v>22966.799999999999</v>
      </c>
      <c r="H82" s="23">
        <f>G82+G274+G366+G414</f>
        <v>26848.799999999999</v>
      </c>
      <c r="I82" s="34"/>
      <c r="J82" s="13"/>
      <c r="K82" s="13"/>
      <c r="L82" s="13"/>
      <c r="M82" s="13"/>
      <c r="N82" s="13"/>
      <c r="O82" s="13"/>
      <c r="P82" s="13"/>
      <c r="Q82" s="13"/>
    </row>
    <row r="83" spans="1:17" ht="39.6" customHeight="1" x14ac:dyDescent="0.25">
      <c r="A83" s="3" t="s">
        <v>20</v>
      </c>
      <c r="B83" s="7" t="s">
        <v>55</v>
      </c>
      <c r="C83" s="7" t="s">
        <v>10</v>
      </c>
      <c r="D83" s="7" t="s">
        <v>56</v>
      </c>
      <c r="E83" s="8" t="s">
        <v>17</v>
      </c>
      <c r="F83" s="7" t="s">
        <v>21</v>
      </c>
      <c r="G83" s="43">
        <v>6840.3</v>
      </c>
      <c r="H83" s="23">
        <f>G83+G415</f>
        <v>6935.7</v>
      </c>
      <c r="I83" s="13"/>
      <c r="J83" s="13"/>
      <c r="K83" s="13"/>
      <c r="L83" s="13"/>
      <c r="M83" s="13"/>
      <c r="N83" s="13"/>
      <c r="O83" s="13"/>
      <c r="P83" s="13"/>
      <c r="Q83" s="13"/>
    </row>
    <row r="84" spans="1:17" ht="28.15" customHeight="1" x14ac:dyDescent="0.25">
      <c r="A84" s="3" t="s">
        <v>22</v>
      </c>
      <c r="B84" s="7" t="s">
        <v>55</v>
      </c>
      <c r="C84" s="7" t="s">
        <v>10</v>
      </c>
      <c r="D84" s="7" t="s">
        <v>56</v>
      </c>
      <c r="E84" s="8" t="s">
        <v>17</v>
      </c>
      <c r="F84" s="7" t="s">
        <v>23</v>
      </c>
      <c r="G84" s="43">
        <v>55</v>
      </c>
      <c r="H84" s="23">
        <f>G84+G416</f>
        <v>57</v>
      </c>
      <c r="I84" s="13"/>
      <c r="J84" s="13"/>
      <c r="K84" s="13"/>
      <c r="L84" s="13"/>
      <c r="M84" s="13"/>
      <c r="N84" s="13"/>
      <c r="O84" s="13"/>
      <c r="P84" s="13"/>
      <c r="Q84" s="13"/>
    </row>
    <row r="85" spans="1:17" ht="23.25" customHeight="1" x14ac:dyDescent="0.25">
      <c r="A85" s="3" t="s">
        <v>59</v>
      </c>
      <c r="B85" s="7" t="s">
        <v>55</v>
      </c>
      <c r="C85" s="7" t="s">
        <v>10</v>
      </c>
      <c r="D85" s="7" t="s">
        <v>60</v>
      </c>
      <c r="E85" s="8"/>
      <c r="F85" s="7"/>
      <c r="G85" s="43">
        <f>G86</f>
        <v>32.799999999999997</v>
      </c>
      <c r="H85" s="13"/>
      <c r="I85" s="13"/>
      <c r="J85" s="13"/>
      <c r="K85" s="13"/>
      <c r="L85" s="13"/>
      <c r="M85" s="13"/>
      <c r="N85" s="13"/>
      <c r="O85" s="13"/>
      <c r="P85" s="13"/>
      <c r="Q85" s="13"/>
    </row>
    <row r="86" spans="1:17" ht="23.25" customHeight="1" x14ac:dyDescent="0.25">
      <c r="A86" s="3" t="s">
        <v>192</v>
      </c>
      <c r="B86" s="7" t="s">
        <v>55</v>
      </c>
      <c r="C86" s="7" t="s">
        <v>10</v>
      </c>
      <c r="D86" s="7" t="s">
        <v>60</v>
      </c>
      <c r="E86" s="8" t="s">
        <v>15</v>
      </c>
      <c r="F86" s="7"/>
      <c r="G86" s="43">
        <f>G87</f>
        <v>32.799999999999997</v>
      </c>
      <c r="H86" s="13"/>
      <c r="I86" s="13"/>
      <c r="J86" s="13"/>
      <c r="K86" s="13"/>
      <c r="L86" s="13"/>
      <c r="M86" s="13"/>
      <c r="N86" s="13"/>
      <c r="O86" s="13"/>
      <c r="P86" s="13"/>
      <c r="Q86" s="13"/>
    </row>
    <row r="87" spans="1:17" ht="54" customHeight="1" x14ac:dyDescent="0.25">
      <c r="A87" s="3" t="s">
        <v>287</v>
      </c>
      <c r="B87" s="7" t="s">
        <v>55</v>
      </c>
      <c r="C87" s="7" t="s">
        <v>10</v>
      </c>
      <c r="D87" s="7" t="s">
        <v>60</v>
      </c>
      <c r="E87" s="8" t="s">
        <v>353</v>
      </c>
      <c r="F87" s="7"/>
      <c r="G87" s="43">
        <f>G88</f>
        <v>32.799999999999997</v>
      </c>
      <c r="H87" s="13"/>
      <c r="I87" s="13"/>
      <c r="J87" s="13"/>
      <c r="K87" s="13"/>
      <c r="L87" s="13"/>
      <c r="M87" s="13"/>
      <c r="N87" s="13"/>
      <c r="O87" s="13"/>
      <c r="P87" s="13"/>
      <c r="Q87" s="13"/>
    </row>
    <row r="88" spans="1:17" ht="40.75" customHeight="1" x14ac:dyDescent="0.25">
      <c r="A88" s="3" t="s">
        <v>20</v>
      </c>
      <c r="B88" s="7" t="s">
        <v>55</v>
      </c>
      <c r="C88" s="7" t="s">
        <v>10</v>
      </c>
      <c r="D88" s="7" t="s">
        <v>60</v>
      </c>
      <c r="E88" s="8" t="s">
        <v>353</v>
      </c>
      <c r="F88" s="7" t="s">
        <v>21</v>
      </c>
      <c r="G88" s="43">
        <v>32.799999999999997</v>
      </c>
      <c r="H88" s="13"/>
      <c r="I88" s="13"/>
      <c r="J88" s="13"/>
      <c r="K88" s="13"/>
      <c r="L88" s="13"/>
      <c r="M88" s="13"/>
      <c r="N88" s="13"/>
      <c r="O88" s="13"/>
      <c r="P88" s="13"/>
      <c r="Q88" s="13"/>
    </row>
    <row r="89" spans="1:17" ht="26.2" customHeight="1" x14ac:dyDescent="0.25">
      <c r="A89" s="3" t="s">
        <v>28</v>
      </c>
      <c r="B89" s="7" t="s">
        <v>55</v>
      </c>
      <c r="C89" s="7" t="s">
        <v>10</v>
      </c>
      <c r="D89" s="7" t="s">
        <v>29</v>
      </c>
      <c r="E89" s="8"/>
      <c r="F89" s="7"/>
      <c r="G89" s="43">
        <f>G90+G95+G98+G124+G129</f>
        <v>41151.599999999999</v>
      </c>
      <c r="H89" s="13"/>
      <c r="I89" s="13"/>
      <c r="J89" s="13"/>
      <c r="K89" s="13"/>
      <c r="L89" s="13"/>
      <c r="M89" s="13"/>
      <c r="N89" s="13"/>
      <c r="O89" s="13"/>
      <c r="P89" s="13"/>
      <c r="Q89" s="13"/>
    </row>
    <row r="90" spans="1:17" ht="26.2" customHeight="1" x14ac:dyDescent="0.25">
      <c r="A90" s="3" t="s">
        <v>62</v>
      </c>
      <c r="B90" s="7" t="s">
        <v>55</v>
      </c>
      <c r="C90" s="7" t="s">
        <v>10</v>
      </c>
      <c r="D90" s="7" t="s">
        <v>29</v>
      </c>
      <c r="E90" s="8" t="s">
        <v>63</v>
      </c>
      <c r="F90" s="7"/>
      <c r="G90" s="43">
        <f>G91</f>
        <v>1778.1</v>
      </c>
      <c r="H90" s="13"/>
      <c r="I90" s="13"/>
      <c r="J90" s="13"/>
      <c r="K90" s="13"/>
      <c r="L90" s="13"/>
      <c r="M90" s="13"/>
      <c r="N90" s="13"/>
      <c r="O90" s="13"/>
      <c r="P90" s="13"/>
      <c r="Q90" s="13"/>
    </row>
    <row r="91" spans="1:17" ht="26.2" customHeight="1" x14ac:dyDescent="0.25">
      <c r="A91" s="3" t="s">
        <v>64</v>
      </c>
      <c r="B91" s="7" t="s">
        <v>55</v>
      </c>
      <c r="C91" s="7" t="s">
        <v>10</v>
      </c>
      <c r="D91" s="7" t="s">
        <v>29</v>
      </c>
      <c r="E91" s="8" t="s">
        <v>65</v>
      </c>
      <c r="F91" s="7"/>
      <c r="G91" s="43">
        <f>G92</f>
        <v>1778.1</v>
      </c>
      <c r="H91" s="13"/>
      <c r="I91" s="13"/>
      <c r="J91" s="13"/>
      <c r="K91" s="13"/>
      <c r="L91" s="13"/>
      <c r="M91" s="13"/>
      <c r="N91" s="13"/>
      <c r="O91" s="13"/>
      <c r="P91" s="13"/>
      <c r="Q91" s="13"/>
    </row>
    <row r="92" spans="1:17" ht="26.2" customHeight="1" x14ac:dyDescent="0.25">
      <c r="A92" s="3" t="s">
        <v>66</v>
      </c>
      <c r="B92" s="7" t="s">
        <v>55</v>
      </c>
      <c r="C92" s="7" t="s">
        <v>10</v>
      </c>
      <c r="D92" s="7" t="s">
        <v>29</v>
      </c>
      <c r="E92" s="8" t="s">
        <v>67</v>
      </c>
      <c r="F92" s="7"/>
      <c r="G92" s="43">
        <f>G93</f>
        <v>1778.1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</row>
    <row r="93" spans="1:17" ht="56.3" customHeight="1" x14ac:dyDescent="0.25">
      <c r="A93" s="3" t="s">
        <v>68</v>
      </c>
      <c r="B93" s="7" t="s">
        <v>55</v>
      </c>
      <c r="C93" s="7" t="s">
        <v>10</v>
      </c>
      <c r="D93" s="7" t="s">
        <v>29</v>
      </c>
      <c r="E93" s="8" t="s">
        <v>69</v>
      </c>
      <c r="F93" s="7"/>
      <c r="G93" s="43">
        <f>G94</f>
        <v>1778.1</v>
      </c>
      <c r="H93" s="13"/>
      <c r="I93" s="13"/>
      <c r="J93" s="13"/>
      <c r="K93" s="13"/>
      <c r="L93" s="13"/>
      <c r="M93" s="13"/>
      <c r="N93" s="13"/>
      <c r="O93" s="13"/>
      <c r="P93" s="13"/>
      <c r="Q93" s="13"/>
    </row>
    <row r="94" spans="1:17" ht="81" customHeight="1" x14ac:dyDescent="0.25">
      <c r="A94" s="3" t="s">
        <v>18</v>
      </c>
      <c r="B94" s="7" t="s">
        <v>55</v>
      </c>
      <c r="C94" s="7" t="s">
        <v>10</v>
      </c>
      <c r="D94" s="7" t="s">
        <v>29</v>
      </c>
      <c r="E94" s="8" t="s">
        <v>69</v>
      </c>
      <c r="F94" s="7" t="s">
        <v>19</v>
      </c>
      <c r="G94" s="43">
        <v>1778.1</v>
      </c>
      <c r="H94" s="13"/>
      <c r="I94" s="13"/>
      <c r="J94" s="13"/>
      <c r="K94" s="13"/>
      <c r="L94" s="13"/>
      <c r="M94" s="13"/>
      <c r="N94" s="13"/>
      <c r="O94" s="13"/>
      <c r="P94" s="13"/>
      <c r="Q94" s="13"/>
    </row>
    <row r="95" spans="1:17" ht="52.55" customHeight="1" x14ac:dyDescent="0.25">
      <c r="A95" s="3" t="s">
        <v>70</v>
      </c>
      <c r="B95" s="7" t="s">
        <v>55</v>
      </c>
      <c r="C95" s="7" t="s">
        <v>10</v>
      </c>
      <c r="D95" s="7" t="s">
        <v>29</v>
      </c>
      <c r="E95" s="8" t="s">
        <v>387</v>
      </c>
      <c r="F95" s="7"/>
      <c r="G95" s="43">
        <f>G96+G97</f>
        <v>2316.9</v>
      </c>
      <c r="H95" s="13"/>
      <c r="I95" s="13"/>
      <c r="J95" s="13"/>
      <c r="K95" s="13"/>
      <c r="L95" s="13"/>
      <c r="M95" s="13"/>
      <c r="N95" s="13"/>
      <c r="O95" s="13"/>
      <c r="P95" s="13"/>
      <c r="Q95" s="13"/>
    </row>
    <row r="96" spans="1:17" ht="80.2" customHeight="1" x14ac:dyDescent="0.25">
      <c r="A96" s="3" t="s">
        <v>18</v>
      </c>
      <c r="B96" s="7" t="s">
        <v>55</v>
      </c>
      <c r="C96" s="7" t="s">
        <v>10</v>
      </c>
      <c r="D96" s="7" t="s">
        <v>29</v>
      </c>
      <c r="E96" s="8" t="s">
        <v>387</v>
      </c>
      <c r="F96" s="7" t="s">
        <v>19</v>
      </c>
      <c r="G96" s="43">
        <v>2228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17" ht="47.8" customHeight="1" x14ac:dyDescent="0.25">
      <c r="A97" s="3" t="s">
        <v>20</v>
      </c>
      <c r="B97" s="7" t="s">
        <v>55</v>
      </c>
      <c r="C97" s="7" t="s">
        <v>10</v>
      </c>
      <c r="D97" s="7" t="s">
        <v>29</v>
      </c>
      <c r="E97" s="8" t="s">
        <v>387</v>
      </c>
      <c r="F97" s="7" t="s">
        <v>21</v>
      </c>
      <c r="G97" s="43">
        <v>88.9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17" ht="26.7" customHeight="1" x14ac:dyDescent="0.25">
      <c r="A98" s="3" t="s">
        <v>14</v>
      </c>
      <c r="B98" s="7" t="s">
        <v>55</v>
      </c>
      <c r="C98" s="7" t="s">
        <v>10</v>
      </c>
      <c r="D98" s="7" t="s">
        <v>29</v>
      </c>
      <c r="E98" s="8" t="s">
        <v>15</v>
      </c>
      <c r="F98" s="7"/>
      <c r="G98" s="43">
        <f>G99+G103+G106+G109+G111+G113+G115+G117+G120+G122</f>
        <v>36861.599999999999</v>
      </c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17" ht="26.2" customHeight="1" x14ac:dyDescent="0.25">
      <c r="A99" s="3" t="s">
        <v>30</v>
      </c>
      <c r="B99" s="7" t="s">
        <v>55</v>
      </c>
      <c r="C99" s="7" t="s">
        <v>10</v>
      </c>
      <c r="D99" s="7" t="s">
        <v>29</v>
      </c>
      <c r="E99" s="8" t="s">
        <v>31</v>
      </c>
      <c r="F99" s="7"/>
      <c r="G99" s="43">
        <f>G100+G101+G102</f>
        <v>23420.7</v>
      </c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17" ht="84.8" customHeight="1" x14ac:dyDescent="0.25">
      <c r="A100" s="3" t="s">
        <v>18</v>
      </c>
      <c r="B100" s="7" t="s">
        <v>55</v>
      </c>
      <c r="C100" s="7" t="s">
        <v>10</v>
      </c>
      <c r="D100" s="7" t="s">
        <v>29</v>
      </c>
      <c r="E100" s="8" t="s">
        <v>31</v>
      </c>
      <c r="F100" s="7" t="s">
        <v>19</v>
      </c>
      <c r="G100" s="43">
        <v>22913.200000000001</v>
      </c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17" ht="40.1" customHeight="1" x14ac:dyDescent="0.25">
      <c r="A101" s="3" t="s">
        <v>20</v>
      </c>
      <c r="B101" s="7" t="s">
        <v>55</v>
      </c>
      <c r="C101" s="7" t="s">
        <v>10</v>
      </c>
      <c r="D101" s="7" t="s">
        <v>29</v>
      </c>
      <c r="E101" s="8" t="s">
        <v>31</v>
      </c>
      <c r="F101" s="7" t="s">
        <v>21</v>
      </c>
      <c r="G101" s="43">
        <v>505.5</v>
      </c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17" ht="40.1" customHeight="1" x14ac:dyDescent="0.25">
      <c r="A102" s="3" t="s">
        <v>394</v>
      </c>
      <c r="B102" s="7" t="s">
        <v>55</v>
      </c>
      <c r="C102" s="7" t="s">
        <v>10</v>
      </c>
      <c r="D102" s="7" t="s">
        <v>29</v>
      </c>
      <c r="E102" s="8" t="s">
        <v>31</v>
      </c>
      <c r="F102" s="7" t="s">
        <v>23</v>
      </c>
      <c r="G102" s="43">
        <v>2</v>
      </c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17" ht="53.7" customHeight="1" x14ac:dyDescent="0.25">
      <c r="A103" s="3" t="s">
        <v>71</v>
      </c>
      <c r="B103" s="7" t="s">
        <v>55</v>
      </c>
      <c r="C103" s="7" t="s">
        <v>10</v>
      </c>
      <c r="D103" s="7" t="s">
        <v>29</v>
      </c>
      <c r="E103" s="8" t="s">
        <v>383</v>
      </c>
      <c r="F103" s="7"/>
      <c r="G103" s="43">
        <f>G104+G105</f>
        <v>1168.5</v>
      </c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17" ht="86.25" customHeight="1" x14ac:dyDescent="0.25">
      <c r="A104" s="3" t="s">
        <v>18</v>
      </c>
      <c r="B104" s="7" t="s">
        <v>55</v>
      </c>
      <c r="C104" s="7" t="s">
        <v>10</v>
      </c>
      <c r="D104" s="7" t="s">
        <v>29</v>
      </c>
      <c r="E104" s="8" t="s">
        <v>383</v>
      </c>
      <c r="F104" s="7" t="s">
        <v>19</v>
      </c>
      <c r="G104" s="43">
        <v>1015.6</v>
      </c>
      <c r="H104" s="13"/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17" ht="38.950000000000003" customHeight="1" x14ac:dyDescent="0.25">
      <c r="A105" s="3" t="s">
        <v>20</v>
      </c>
      <c r="B105" s="7" t="s">
        <v>55</v>
      </c>
      <c r="C105" s="7" t="s">
        <v>10</v>
      </c>
      <c r="D105" s="7" t="s">
        <v>29</v>
      </c>
      <c r="E105" s="8" t="s">
        <v>383</v>
      </c>
      <c r="F105" s="7" t="s">
        <v>21</v>
      </c>
      <c r="G105" s="43">
        <v>152.9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17" ht="38.950000000000003" customHeight="1" x14ac:dyDescent="0.25">
      <c r="A106" s="3" t="s">
        <v>72</v>
      </c>
      <c r="B106" s="7" t="s">
        <v>55</v>
      </c>
      <c r="C106" s="7" t="s">
        <v>10</v>
      </c>
      <c r="D106" s="7" t="s">
        <v>29</v>
      </c>
      <c r="E106" s="8" t="s">
        <v>384</v>
      </c>
      <c r="F106" s="7"/>
      <c r="G106" s="43">
        <f>G107+G108</f>
        <v>590.40000000000009</v>
      </c>
      <c r="H106" s="13"/>
      <c r="I106" s="13"/>
      <c r="J106" s="13"/>
      <c r="K106" s="13"/>
      <c r="L106" s="13"/>
      <c r="M106" s="13"/>
      <c r="N106" s="13"/>
      <c r="O106" s="13"/>
      <c r="P106" s="13"/>
      <c r="Q106" s="13"/>
    </row>
    <row r="107" spans="1:17" ht="82.5" customHeight="1" x14ac:dyDescent="0.25">
      <c r="A107" s="3" t="s">
        <v>18</v>
      </c>
      <c r="B107" s="7" t="s">
        <v>55</v>
      </c>
      <c r="C107" s="7" t="s">
        <v>10</v>
      </c>
      <c r="D107" s="7" t="s">
        <v>29</v>
      </c>
      <c r="E107" s="8" t="s">
        <v>384</v>
      </c>
      <c r="F107" s="7" t="s">
        <v>19</v>
      </c>
      <c r="G107" s="43">
        <v>397.1</v>
      </c>
      <c r="H107" s="13"/>
      <c r="I107" s="13"/>
      <c r="J107" s="13"/>
      <c r="K107" s="13"/>
      <c r="L107" s="13"/>
      <c r="M107" s="13"/>
      <c r="N107" s="13"/>
      <c r="O107" s="13"/>
      <c r="P107" s="13"/>
      <c r="Q107" s="13"/>
    </row>
    <row r="108" spans="1:17" ht="44.2" customHeight="1" x14ac:dyDescent="0.25">
      <c r="A108" s="3" t="s">
        <v>20</v>
      </c>
      <c r="B108" s="7" t="s">
        <v>55</v>
      </c>
      <c r="C108" s="7" t="s">
        <v>10</v>
      </c>
      <c r="D108" s="7" t="s">
        <v>29</v>
      </c>
      <c r="E108" s="8" t="s">
        <v>384</v>
      </c>
      <c r="F108" s="7" t="s">
        <v>21</v>
      </c>
      <c r="G108" s="43">
        <v>193.3</v>
      </c>
      <c r="H108" s="13"/>
      <c r="I108" s="13"/>
      <c r="J108" s="13"/>
      <c r="K108" s="13"/>
      <c r="L108" s="13"/>
      <c r="M108" s="13"/>
      <c r="N108" s="13"/>
      <c r="O108" s="13"/>
      <c r="P108" s="13"/>
      <c r="Q108" s="13"/>
    </row>
    <row r="109" spans="1:17" ht="44.2" customHeight="1" x14ac:dyDescent="0.25">
      <c r="A109" s="3" t="s">
        <v>73</v>
      </c>
      <c r="B109" s="7" t="s">
        <v>55</v>
      </c>
      <c r="C109" s="7" t="s">
        <v>10</v>
      </c>
      <c r="D109" s="7" t="s">
        <v>29</v>
      </c>
      <c r="E109" s="8" t="s">
        <v>385</v>
      </c>
      <c r="F109" s="7"/>
      <c r="G109" s="43">
        <f>G110</f>
        <v>188.8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</row>
    <row r="110" spans="1:17" ht="44.2" customHeight="1" x14ac:dyDescent="0.25">
      <c r="A110" s="3" t="s">
        <v>20</v>
      </c>
      <c r="B110" s="7" t="s">
        <v>55</v>
      </c>
      <c r="C110" s="7" t="s">
        <v>10</v>
      </c>
      <c r="D110" s="7" t="s">
        <v>29</v>
      </c>
      <c r="E110" s="8" t="s">
        <v>385</v>
      </c>
      <c r="F110" s="7" t="s">
        <v>21</v>
      </c>
      <c r="G110" s="43">
        <v>188.8</v>
      </c>
      <c r="H110" s="13"/>
      <c r="I110" s="13"/>
      <c r="J110" s="13"/>
      <c r="K110" s="13"/>
      <c r="L110" s="13"/>
      <c r="M110" s="13"/>
      <c r="N110" s="13"/>
      <c r="O110" s="13"/>
      <c r="P110" s="13"/>
      <c r="Q110" s="13"/>
    </row>
    <row r="111" spans="1:17" ht="56.15" customHeight="1" x14ac:dyDescent="0.25">
      <c r="A111" s="3" t="s">
        <v>74</v>
      </c>
      <c r="B111" s="7" t="s">
        <v>55</v>
      </c>
      <c r="C111" s="7" t="s">
        <v>10</v>
      </c>
      <c r="D111" s="7" t="s">
        <v>29</v>
      </c>
      <c r="E111" s="8" t="s">
        <v>354</v>
      </c>
      <c r="F111" s="7"/>
      <c r="G111" s="43">
        <f>G112</f>
        <v>0.9</v>
      </c>
      <c r="H111" s="13"/>
      <c r="I111" s="13"/>
      <c r="J111" s="13"/>
      <c r="K111" s="13"/>
      <c r="L111" s="13"/>
      <c r="M111" s="13"/>
      <c r="N111" s="13"/>
      <c r="O111" s="13"/>
      <c r="P111" s="13"/>
      <c r="Q111" s="13"/>
    </row>
    <row r="112" spans="1:17" ht="82" customHeight="1" x14ac:dyDescent="0.25">
      <c r="A112" s="3" t="s">
        <v>18</v>
      </c>
      <c r="B112" s="7" t="s">
        <v>55</v>
      </c>
      <c r="C112" s="7" t="s">
        <v>10</v>
      </c>
      <c r="D112" s="7" t="s">
        <v>29</v>
      </c>
      <c r="E112" s="8" t="s">
        <v>354</v>
      </c>
      <c r="F112" s="7">
        <v>100</v>
      </c>
      <c r="G112" s="43">
        <v>0.9</v>
      </c>
      <c r="H112" s="13"/>
      <c r="I112" s="13"/>
      <c r="J112" s="13"/>
      <c r="K112" s="13"/>
      <c r="L112" s="13"/>
      <c r="M112" s="13"/>
      <c r="N112" s="13"/>
      <c r="O112" s="13"/>
      <c r="P112" s="13"/>
      <c r="Q112" s="13"/>
    </row>
    <row r="113" spans="1:17" ht="38.950000000000003" customHeight="1" x14ac:dyDescent="0.25">
      <c r="A113" s="3" t="s">
        <v>32</v>
      </c>
      <c r="B113" s="7" t="s">
        <v>55</v>
      </c>
      <c r="C113" s="7" t="s">
        <v>10</v>
      </c>
      <c r="D113" s="7" t="s">
        <v>29</v>
      </c>
      <c r="E113" s="8" t="s">
        <v>44</v>
      </c>
      <c r="F113" s="7"/>
      <c r="G113" s="43">
        <f>G114</f>
        <v>323.60000000000002</v>
      </c>
      <c r="H113" s="13"/>
      <c r="I113" s="13"/>
      <c r="J113" s="13"/>
      <c r="K113" s="13"/>
      <c r="L113" s="13"/>
      <c r="M113" s="13"/>
      <c r="N113" s="13"/>
      <c r="O113" s="13"/>
      <c r="P113" s="13"/>
      <c r="Q113" s="13"/>
    </row>
    <row r="114" spans="1:17" ht="26.7" customHeight="1" x14ac:dyDescent="0.25">
      <c r="A114" s="3" t="s">
        <v>22</v>
      </c>
      <c r="B114" s="7" t="s">
        <v>55</v>
      </c>
      <c r="C114" s="7" t="s">
        <v>10</v>
      </c>
      <c r="D114" s="7" t="s">
        <v>29</v>
      </c>
      <c r="E114" s="8" t="s">
        <v>44</v>
      </c>
      <c r="F114" s="7" t="s">
        <v>23</v>
      </c>
      <c r="G114" s="43">
        <v>323.60000000000002</v>
      </c>
      <c r="H114" s="13"/>
      <c r="I114" s="13"/>
      <c r="J114" s="13"/>
      <c r="K114" s="13"/>
      <c r="L114" s="13"/>
      <c r="M114" s="13"/>
      <c r="N114" s="13"/>
      <c r="O114" s="13"/>
      <c r="P114" s="13"/>
      <c r="Q114" s="13"/>
    </row>
    <row r="115" spans="1:17" ht="66.45" customHeight="1" x14ac:dyDescent="0.25">
      <c r="A115" s="3" t="s">
        <v>75</v>
      </c>
      <c r="B115" s="7" t="s">
        <v>55</v>
      </c>
      <c r="C115" s="7" t="s">
        <v>10</v>
      </c>
      <c r="D115" s="7" t="s">
        <v>29</v>
      </c>
      <c r="E115" s="8" t="s">
        <v>355</v>
      </c>
      <c r="F115" s="7"/>
      <c r="G115" s="43">
        <f>G116</f>
        <v>5210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</row>
    <row r="116" spans="1:17" ht="44.2" customHeight="1" x14ac:dyDescent="0.25">
      <c r="A116" s="3" t="s">
        <v>76</v>
      </c>
      <c r="B116" s="7" t="s">
        <v>55</v>
      </c>
      <c r="C116" s="7" t="s">
        <v>10</v>
      </c>
      <c r="D116" s="7" t="s">
        <v>29</v>
      </c>
      <c r="E116" s="8" t="s">
        <v>355</v>
      </c>
      <c r="F116" s="7" t="s">
        <v>77</v>
      </c>
      <c r="G116" s="43">
        <v>5210</v>
      </c>
      <c r="H116" s="13"/>
      <c r="I116" s="13"/>
      <c r="J116" s="13"/>
      <c r="K116" s="13"/>
      <c r="L116" s="13"/>
      <c r="M116" s="13"/>
      <c r="N116" s="13"/>
      <c r="O116" s="13"/>
      <c r="P116" s="13"/>
      <c r="Q116" s="13"/>
    </row>
    <row r="117" spans="1:17" ht="44.2" customHeight="1" x14ac:dyDescent="0.25">
      <c r="A117" s="30" t="s">
        <v>78</v>
      </c>
      <c r="B117" s="7" t="s">
        <v>55</v>
      </c>
      <c r="C117" s="7" t="s">
        <v>10</v>
      </c>
      <c r="D117" s="7" t="s">
        <v>29</v>
      </c>
      <c r="E117" s="8" t="s">
        <v>418</v>
      </c>
      <c r="F117" s="7"/>
      <c r="G117" s="43">
        <f>G118+G119</f>
        <v>4786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</row>
    <row r="118" spans="1:17" ht="87.05" customHeight="1" x14ac:dyDescent="0.25">
      <c r="A118" s="3" t="s">
        <v>18</v>
      </c>
      <c r="B118" s="7" t="s">
        <v>55</v>
      </c>
      <c r="C118" s="7" t="s">
        <v>10</v>
      </c>
      <c r="D118" s="7" t="s">
        <v>29</v>
      </c>
      <c r="E118" s="8" t="s">
        <v>418</v>
      </c>
      <c r="F118" s="7" t="s">
        <v>19</v>
      </c>
      <c r="G118" s="43">
        <v>1826</v>
      </c>
      <c r="H118" s="13"/>
      <c r="I118" s="13"/>
      <c r="J118" s="13"/>
      <c r="K118" s="13"/>
      <c r="L118" s="13"/>
      <c r="M118" s="13"/>
      <c r="N118" s="13"/>
      <c r="O118" s="13"/>
      <c r="P118" s="13"/>
      <c r="Q118" s="13"/>
    </row>
    <row r="119" spans="1:17" ht="42.05" customHeight="1" x14ac:dyDescent="0.25">
      <c r="A119" s="3" t="s">
        <v>20</v>
      </c>
      <c r="B119" s="7" t="s">
        <v>55</v>
      </c>
      <c r="C119" s="7" t="s">
        <v>10</v>
      </c>
      <c r="D119" s="7" t="s">
        <v>29</v>
      </c>
      <c r="E119" s="8" t="s">
        <v>418</v>
      </c>
      <c r="F119" s="7" t="s">
        <v>21</v>
      </c>
      <c r="G119" s="43">
        <v>2960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</row>
    <row r="120" spans="1:17" ht="38.15" customHeight="1" x14ac:dyDescent="0.25">
      <c r="A120" s="3" t="s">
        <v>52</v>
      </c>
      <c r="B120" s="7" t="s">
        <v>55</v>
      </c>
      <c r="C120" s="7" t="s">
        <v>10</v>
      </c>
      <c r="D120" s="7" t="s">
        <v>29</v>
      </c>
      <c r="E120" s="8" t="s">
        <v>53</v>
      </c>
      <c r="F120" s="7"/>
      <c r="G120" s="43">
        <f>G121</f>
        <v>35</v>
      </c>
      <c r="H120" s="13"/>
      <c r="I120" s="13"/>
      <c r="J120" s="13"/>
      <c r="K120" s="13"/>
      <c r="L120" s="13"/>
      <c r="M120" s="13"/>
      <c r="N120" s="13"/>
      <c r="O120" s="13"/>
      <c r="P120" s="13"/>
      <c r="Q120" s="13"/>
    </row>
    <row r="121" spans="1:17" ht="39.6" customHeight="1" x14ac:dyDescent="0.25">
      <c r="A121" s="3" t="s">
        <v>20</v>
      </c>
      <c r="B121" s="7" t="s">
        <v>55</v>
      </c>
      <c r="C121" s="7" t="s">
        <v>10</v>
      </c>
      <c r="D121" s="7" t="s">
        <v>29</v>
      </c>
      <c r="E121" s="8" t="s">
        <v>53</v>
      </c>
      <c r="F121" s="7" t="s">
        <v>21</v>
      </c>
      <c r="G121" s="43">
        <v>35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</row>
    <row r="122" spans="1:17" ht="22.95" customHeight="1" x14ac:dyDescent="0.25">
      <c r="A122" s="3" t="s">
        <v>421</v>
      </c>
      <c r="B122" s="7" t="s">
        <v>55</v>
      </c>
      <c r="C122" s="7" t="s">
        <v>10</v>
      </c>
      <c r="D122" s="7" t="s">
        <v>29</v>
      </c>
      <c r="E122" s="7" t="s">
        <v>422</v>
      </c>
      <c r="F122" s="7"/>
      <c r="G122" s="43">
        <f>G123</f>
        <v>1137.7</v>
      </c>
      <c r="H122" s="13"/>
      <c r="I122" s="13"/>
      <c r="J122" s="13"/>
      <c r="K122" s="13"/>
      <c r="L122" s="13"/>
      <c r="M122" s="13"/>
      <c r="N122" s="13"/>
      <c r="O122" s="13"/>
      <c r="P122" s="13"/>
      <c r="Q122" s="13"/>
    </row>
    <row r="123" spans="1:17" ht="31.75" customHeight="1" x14ac:dyDescent="0.25">
      <c r="A123" s="3" t="s">
        <v>20</v>
      </c>
      <c r="B123" s="7" t="s">
        <v>55</v>
      </c>
      <c r="C123" s="7" t="s">
        <v>10</v>
      </c>
      <c r="D123" s="7" t="s">
        <v>29</v>
      </c>
      <c r="E123" s="7" t="s">
        <v>422</v>
      </c>
      <c r="F123" s="7" t="s">
        <v>21</v>
      </c>
      <c r="G123" s="43">
        <v>1137.7</v>
      </c>
      <c r="H123" s="13"/>
      <c r="I123" s="13"/>
      <c r="J123" s="13"/>
      <c r="K123" s="13"/>
      <c r="L123" s="13"/>
      <c r="M123" s="13"/>
      <c r="N123" s="13"/>
      <c r="O123" s="13"/>
      <c r="P123" s="13"/>
      <c r="Q123" s="13"/>
    </row>
    <row r="124" spans="1:17" ht="54" customHeight="1" x14ac:dyDescent="0.25">
      <c r="A124" s="3" t="s">
        <v>423</v>
      </c>
      <c r="B124" s="7" t="s">
        <v>55</v>
      </c>
      <c r="C124" s="7" t="s">
        <v>10</v>
      </c>
      <c r="D124" s="7" t="s">
        <v>29</v>
      </c>
      <c r="E124" s="8" t="s">
        <v>80</v>
      </c>
      <c r="F124" s="7"/>
      <c r="G124" s="43">
        <f>G125</f>
        <v>45</v>
      </c>
      <c r="H124" s="13"/>
      <c r="I124" s="13"/>
      <c r="J124" s="13"/>
      <c r="K124" s="13"/>
      <c r="L124" s="13"/>
      <c r="M124" s="13"/>
      <c r="N124" s="13"/>
      <c r="O124" s="13"/>
      <c r="P124" s="13"/>
      <c r="Q124" s="13"/>
    </row>
    <row r="125" spans="1:17" ht="39.6" customHeight="1" x14ac:dyDescent="0.25">
      <c r="A125" s="3" t="s">
        <v>81</v>
      </c>
      <c r="B125" s="7" t="s">
        <v>55</v>
      </c>
      <c r="C125" s="7" t="s">
        <v>10</v>
      </c>
      <c r="D125" s="7" t="s">
        <v>29</v>
      </c>
      <c r="E125" s="8" t="s">
        <v>82</v>
      </c>
      <c r="F125" s="7"/>
      <c r="G125" s="43">
        <f>G126</f>
        <v>45</v>
      </c>
      <c r="H125" s="13"/>
      <c r="I125" s="13"/>
      <c r="J125" s="13"/>
      <c r="K125" s="13"/>
      <c r="L125" s="13"/>
      <c r="M125" s="13"/>
      <c r="N125" s="13"/>
      <c r="O125" s="13"/>
      <c r="P125" s="13"/>
      <c r="Q125" s="13"/>
    </row>
    <row r="126" spans="1:17" ht="37.15" customHeight="1" x14ac:dyDescent="0.25">
      <c r="A126" s="3" t="s">
        <v>83</v>
      </c>
      <c r="B126" s="7" t="s">
        <v>55</v>
      </c>
      <c r="C126" s="7" t="s">
        <v>10</v>
      </c>
      <c r="D126" s="7" t="s">
        <v>29</v>
      </c>
      <c r="E126" s="8" t="s">
        <v>84</v>
      </c>
      <c r="F126" s="7"/>
      <c r="G126" s="43">
        <f>G127</f>
        <v>45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</row>
    <row r="127" spans="1:17" ht="27.65" customHeight="1" x14ac:dyDescent="0.25">
      <c r="A127" s="3" t="s">
        <v>85</v>
      </c>
      <c r="B127" s="7" t="s">
        <v>55</v>
      </c>
      <c r="C127" s="7" t="s">
        <v>10</v>
      </c>
      <c r="D127" s="7" t="s">
        <v>29</v>
      </c>
      <c r="E127" s="8" t="s">
        <v>86</v>
      </c>
      <c r="F127" s="7"/>
      <c r="G127" s="43">
        <f>G128</f>
        <v>45</v>
      </c>
      <c r="H127" s="13"/>
      <c r="I127" s="13"/>
      <c r="J127" s="13"/>
      <c r="K127" s="13"/>
      <c r="L127" s="13"/>
      <c r="M127" s="13"/>
      <c r="N127" s="13"/>
      <c r="O127" s="13"/>
      <c r="P127" s="13"/>
      <c r="Q127" s="13"/>
    </row>
    <row r="128" spans="1:17" ht="40.950000000000003" customHeight="1" x14ac:dyDescent="0.25">
      <c r="A128" s="3" t="s">
        <v>20</v>
      </c>
      <c r="B128" s="7" t="s">
        <v>55</v>
      </c>
      <c r="C128" s="7" t="s">
        <v>10</v>
      </c>
      <c r="D128" s="7" t="s">
        <v>29</v>
      </c>
      <c r="E128" s="8" t="s">
        <v>87</v>
      </c>
      <c r="F128" s="7" t="s">
        <v>21</v>
      </c>
      <c r="G128" s="43">
        <v>45</v>
      </c>
      <c r="H128" s="2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1:17" ht="57.6" customHeight="1" x14ac:dyDescent="0.25">
      <c r="A129" s="3" t="s">
        <v>273</v>
      </c>
      <c r="B129" s="7" t="s">
        <v>55</v>
      </c>
      <c r="C129" s="7" t="s">
        <v>10</v>
      </c>
      <c r="D129" s="7" t="s">
        <v>29</v>
      </c>
      <c r="E129" s="8" t="s">
        <v>88</v>
      </c>
      <c r="F129" s="7"/>
      <c r="G129" s="43">
        <f>G130</f>
        <v>150</v>
      </c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1:17" ht="38.15" customHeight="1" x14ac:dyDescent="0.25">
      <c r="A130" s="3" t="s">
        <v>89</v>
      </c>
      <c r="B130" s="7" t="s">
        <v>55</v>
      </c>
      <c r="C130" s="7" t="s">
        <v>10</v>
      </c>
      <c r="D130" s="7" t="s">
        <v>29</v>
      </c>
      <c r="E130" s="8" t="s">
        <v>90</v>
      </c>
      <c r="F130" s="7"/>
      <c r="G130" s="43">
        <f>G131</f>
        <v>150</v>
      </c>
      <c r="H130" s="13"/>
      <c r="I130" s="13"/>
      <c r="J130" s="13"/>
      <c r="K130" s="13"/>
      <c r="L130" s="13"/>
      <c r="M130" s="13"/>
      <c r="N130" s="13"/>
      <c r="O130" s="13"/>
      <c r="P130" s="13"/>
      <c r="Q130" s="13"/>
    </row>
    <row r="131" spans="1:17" ht="42.55" customHeight="1" x14ac:dyDescent="0.25">
      <c r="A131" s="3" t="s">
        <v>91</v>
      </c>
      <c r="B131" s="7" t="s">
        <v>55</v>
      </c>
      <c r="C131" s="7" t="s">
        <v>10</v>
      </c>
      <c r="D131" s="7" t="s">
        <v>29</v>
      </c>
      <c r="E131" s="8" t="s">
        <v>92</v>
      </c>
      <c r="F131" s="7"/>
      <c r="G131" s="43">
        <f>G132</f>
        <v>150</v>
      </c>
      <c r="H131" s="13"/>
      <c r="I131" s="13"/>
      <c r="J131" s="13"/>
      <c r="K131" s="13"/>
      <c r="L131" s="13"/>
      <c r="M131" s="13"/>
      <c r="N131" s="13"/>
      <c r="O131" s="13"/>
      <c r="P131" s="13"/>
      <c r="Q131" s="13"/>
    </row>
    <row r="132" spans="1:17" ht="26.2" customHeight="1" x14ac:dyDescent="0.25">
      <c r="A132" s="3" t="s">
        <v>85</v>
      </c>
      <c r="B132" s="7" t="s">
        <v>55</v>
      </c>
      <c r="C132" s="7" t="s">
        <v>10</v>
      </c>
      <c r="D132" s="7" t="s">
        <v>29</v>
      </c>
      <c r="E132" s="8" t="s">
        <v>93</v>
      </c>
      <c r="F132" s="7"/>
      <c r="G132" s="43">
        <f>G133</f>
        <v>150</v>
      </c>
      <c r="H132" s="13"/>
      <c r="I132" s="13"/>
      <c r="J132" s="13"/>
      <c r="K132" s="13"/>
      <c r="L132" s="13"/>
      <c r="M132" s="13"/>
      <c r="N132" s="13"/>
      <c r="O132" s="13"/>
      <c r="P132" s="13"/>
      <c r="Q132" s="13"/>
    </row>
    <row r="133" spans="1:17" ht="38.450000000000003" customHeight="1" x14ac:dyDescent="0.25">
      <c r="A133" s="3" t="s">
        <v>20</v>
      </c>
      <c r="B133" s="7" t="s">
        <v>55</v>
      </c>
      <c r="C133" s="7" t="s">
        <v>10</v>
      </c>
      <c r="D133" s="7" t="s">
        <v>29</v>
      </c>
      <c r="E133" s="8" t="s">
        <v>94</v>
      </c>
      <c r="F133" s="7" t="s">
        <v>21</v>
      </c>
      <c r="G133" s="43">
        <v>150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</row>
    <row r="134" spans="1:17" ht="44.7" customHeight="1" x14ac:dyDescent="0.25">
      <c r="A134" s="30" t="s">
        <v>106</v>
      </c>
      <c r="B134" s="7" t="s">
        <v>55</v>
      </c>
      <c r="C134" s="7" t="s">
        <v>51</v>
      </c>
      <c r="D134" s="7" t="s">
        <v>11</v>
      </c>
      <c r="E134" s="8"/>
      <c r="F134" s="7"/>
      <c r="G134" s="43">
        <f>G141+G147+G135</f>
        <v>13341.7</v>
      </c>
      <c r="H134" s="23"/>
      <c r="I134" s="13"/>
      <c r="J134" s="13"/>
      <c r="K134" s="13"/>
      <c r="L134" s="13"/>
      <c r="M134" s="13"/>
      <c r="N134" s="13"/>
      <c r="O134" s="13"/>
      <c r="P134" s="13"/>
      <c r="Q134" s="13"/>
    </row>
    <row r="135" spans="1:17" s="13" customFormat="1" ht="20.149999999999999" customHeight="1" x14ac:dyDescent="0.25">
      <c r="A135" s="30" t="s">
        <v>400</v>
      </c>
      <c r="B135" s="7" t="s">
        <v>55</v>
      </c>
      <c r="C135" s="7" t="s">
        <v>51</v>
      </c>
      <c r="D135" s="7" t="s">
        <v>107</v>
      </c>
      <c r="E135" s="7"/>
      <c r="F135" s="7"/>
      <c r="G135" s="43">
        <f>G136</f>
        <v>33.6</v>
      </c>
    </row>
    <row r="136" spans="1:17" s="13" customFormat="1" ht="87.05" customHeight="1" x14ac:dyDescent="0.25">
      <c r="A136" s="30" t="s">
        <v>401</v>
      </c>
      <c r="B136" s="7" t="s">
        <v>55</v>
      </c>
      <c r="C136" s="7" t="s">
        <v>51</v>
      </c>
      <c r="D136" s="7" t="s">
        <v>107</v>
      </c>
      <c r="E136" s="7" t="s">
        <v>402</v>
      </c>
      <c r="F136" s="7"/>
      <c r="G136" s="43">
        <f>G137</f>
        <v>33.6</v>
      </c>
    </row>
    <row r="137" spans="1:17" s="13" customFormat="1" ht="55.15" customHeight="1" x14ac:dyDescent="0.25">
      <c r="A137" s="3" t="s">
        <v>403</v>
      </c>
      <c r="B137" s="7" t="s">
        <v>55</v>
      </c>
      <c r="C137" s="7" t="s">
        <v>51</v>
      </c>
      <c r="D137" s="7" t="s">
        <v>107</v>
      </c>
      <c r="E137" s="7" t="s">
        <v>404</v>
      </c>
      <c r="F137" s="7"/>
      <c r="G137" s="43">
        <f>G138</f>
        <v>33.6</v>
      </c>
    </row>
    <row r="138" spans="1:17" s="13" customFormat="1" ht="45.2" x14ac:dyDescent="0.25">
      <c r="A138" s="3" t="s">
        <v>405</v>
      </c>
      <c r="B138" s="7" t="s">
        <v>55</v>
      </c>
      <c r="C138" s="7" t="s">
        <v>51</v>
      </c>
      <c r="D138" s="7" t="s">
        <v>107</v>
      </c>
      <c r="E138" s="7" t="s">
        <v>406</v>
      </c>
      <c r="F138" s="7"/>
      <c r="G138" s="43">
        <f>G139</f>
        <v>33.6</v>
      </c>
    </row>
    <row r="139" spans="1:17" s="13" customFormat="1" ht="41.4" customHeight="1" x14ac:dyDescent="0.25">
      <c r="A139" s="30" t="s">
        <v>407</v>
      </c>
      <c r="B139" s="7" t="s">
        <v>55</v>
      </c>
      <c r="C139" s="7" t="s">
        <v>51</v>
      </c>
      <c r="D139" s="7" t="s">
        <v>107</v>
      </c>
      <c r="E139" s="7" t="s">
        <v>408</v>
      </c>
      <c r="F139" s="7"/>
      <c r="G139" s="43">
        <f>G140</f>
        <v>33.6</v>
      </c>
    </row>
    <row r="140" spans="1:17" s="13" customFormat="1" ht="34.200000000000003" customHeight="1" x14ac:dyDescent="0.25">
      <c r="A140" s="3" t="s">
        <v>20</v>
      </c>
      <c r="B140" s="7" t="s">
        <v>55</v>
      </c>
      <c r="C140" s="7" t="s">
        <v>51</v>
      </c>
      <c r="D140" s="7" t="s">
        <v>107</v>
      </c>
      <c r="E140" s="7" t="s">
        <v>408</v>
      </c>
      <c r="F140" s="7" t="s">
        <v>21</v>
      </c>
      <c r="G140" s="43">
        <v>33.6</v>
      </c>
    </row>
    <row r="141" spans="1:17" ht="57.8" customHeight="1" x14ac:dyDescent="0.25">
      <c r="A141" s="3" t="s">
        <v>297</v>
      </c>
      <c r="B141" s="7" t="s">
        <v>55</v>
      </c>
      <c r="C141" s="7" t="s">
        <v>51</v>
      </c>
      <c r="D141" s="7" t="s">
        <v>152</v>
      </c>
      <c r="E141" s="8"/>
      <c r="F141" s="7"/>
      <c r="G141" s="43">
        <f>G142</f>
        <v>8189.6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</row>
    <row r="142" spans="1:17" ht="26.7" customHeight="1" x14ac:dyDescent="0.25">
      <c r="A142" s="3" t="s">
        <v>14</v>
      </c>
      <c r="B142" s="7" t="s">
        <v>55</v>
      </c>
      <c r="C142" s="7" t="s">
        <v>51</v>
      </c>
      <c r="D142" s="7" t="s">
        <v>152</v>
      </c>
      <c r="E142" s="8" t="s">
        <v>15</v>
      </c>
      <c r="F142" s="7"/>
      <c r="G142" s="43">
        <f>G143+G145</f>
        <v>8189.6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</row>
    <row r="143" spans="1:17" ht="43.2" customHeight="1" x14ac:dyDescent="0.25">
      <c r="A143" s="30" t="s">
        <v>108</v>
      </c>
      <c r="B143" s="7" t="s">
        <v>55</v>
      </c>
      <c r="C143" s="7" t="s">
        <v>51</v>
      </c>
      <c r="D143" s="7" t="s">
        <v>152</v>
      </c>
      <c r="E143" s="8" t="s">
        <v>109</v>
      </c>
      <c r="F143" s="7"/>
      <c r="G143" s="43">
        <f>G144</f>
        <v>7324.1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</row>
    <row r="144" spans="1:17" ht="86.25" customHeight="1" x14ac:dyDescent="0.25">
      <c r="A144" s="3" t="s">
        <v>18</v>
      </c>
      <c r="B144" s="7" t="s">
        <v>55</v>
      </c>
      <c r="C144" s="7" t="s">
        <v>51</v>
      </c>
      <c r="D144" s="7" t="s">
        <v>152</v>
      </c>
      <c r="E144" s="8" t="s">
        <v>109</v>
      </c>
      <c r="F144" s="7" t="s">
        <v>19</v>
      </c>
      <c r="G144" s="43">
        <v>7324.1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</row>
    <row r="145" spans="1:17" ht="38.450000000000003" customHeight="1" x14ac:dyDescent="0.25">
      <c r="A145" s="3" t="s">
        <v>309</v>
      </c>
      <c r="B145" s="7" t="s">
        <v>55</v>
      </c>
      <c r="C145" s="7" t="s">
        <v>51</v>
      </c>
      <c r="D145" s="7" t="s">
        <v>152</v>
      </c>
      <c r="E145" s="8" t="s">
        <v>308</v>
      </c>
      <c r="F145" s="7"/>
      <c r="G145" s="43">
        <f>G146</f>
        <v>865.5</v>
      </c>
      <c r="H145" s="54"/>
      <c r="I145" s="54"/>
      <c r="J145" s="54"/>
      <c r="K145" s="54"/>
      <c r="L145" s="54"/>
      <c r="M145" s="54"/>
      <c r="N145" s="54"/>
      <c r="O145" s="54"/>
      <c r="P145" s="54"/>
      <c r="Q145" s="54"/>
    </row>
    <row r="146" spans="1:17" ht="46.15" customHeight="1" x14ac:dyDescent="0.25">
      <c r="A146" s="3" t="s">
        <v>20</v>
      </c>
      <c r="B146" s="7" t="s">
        <v>55</v>
      </c>
      <c r="C146" s="7" t="s">
        <v>51</v>
      </c>
      <c r="D146" s="7" t="s">
        <v>152</v>
      </c>
      <c r="E146" s="8" t="s">
        <v>308</v>
      </c>
      <c r="F146" s="7" t="s">
        <v>21</v>
      </c>
      <c r="G146" s="43">
        <v>865.5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</row>
    <row r="147" spans="1:17" ht="43.2" customHeight="1" x14ac:dyDescent="0.25">
      <c r="A147" s="3" t="s">
        <v>110</v>
      </c>
      <c r="B147" s="7" t="s">
        <v>55</v>
      </c>
      <c r="C147" s="7" t="s">
        <v>51</v>
      </c>
      <c r="D147" s="7" t="s">
        <v>36</v>
      </c>
      <c r="E147" s="8"/>
      <c r="F147" s="7"/>
      <c r="G147" s="43">
        <f>G148</f>
        <v>5118.5</v>
      </c>
      <c r="H147" s="13"/>
      <c r="I147" s="13"/>
      <c r="J147" s="13"/>
      <c r="K147" s="13"/>
      <c r="L147" s="13"/>
      <c r="M147" s="13"/>
      <c r="N147" s="13"/>
      <c r="O147" s="13"/>
      <c r="P147" s="13"/>
      <c r="Q147" s="13"/>
    </row>
    <row r="148" spans="1:17" ht="28.15" customHeight="1" x14ac:dyDescent="0.25">
      <c r="A148" s="3" t="s">
        <v>14</v>
      </c>
      <c r="B148" s="7" t="s">
        <v>55</v>
      </c>
      <c r="C148" s="7" t="s">
        <v>51</v>
      </c>
      <c r="D148" s="7" t="s">
        <v>36</v>
      </c>
      <c r="E148" s="7" t="s">
        <v>15</v>
      </c>
      <c r="F148" s="7"/>
      <c r="G148" s="43">
        <f>G149</f>
        <v>5118.5</v>
      </c>
      <c r="H148" s="13"/>
      <c r="I148" s="13"/>
      <c r="J148" s="13"/>
      <c r="K148" s="13"/>
      <c r="L148" s="13"/>
      <c r="M148" s="13"/>
      <c r="N148" s="13"/>
      <c r="O148" s="13"/>
      <c r="P148" s="13"/>
      <c r="Q148" s="13"/>
    </row>
    <row r="149" spans="1:17" ht="28.15" customHeight="1" x14ac:dyDescent="0.25">
      <c r="A149" s="3" t="s">
        <v>30</v>
      </c>
      <c r="B149" s="7" t="s">
        <v>55</v>
      </c>
      <c r="C149" s="7" t="s">
        <v>51</v>
      </c>
      <c r="D149" s="7" t="s">
        <v>36</v>
      </c>
      <c r="E149" s="8" t="s">
        <v>31</v>
      </c>
      <c r="F149" s="7"/>
      <c r="G149" s="43">
        <f>G150</f>
        <v>5118.5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</row>
    <row r="150" spans="1:17" ht="78.05" customHeight="1" x14ac:dyDescent="0.25">
      <c r="A150" s="3" t="s">
        <v>18</v>
      </c>
      <c r="B150" s="7" t="s">
        <v>55</v>
      </c>
      <c r="C150" s="7" t="s">
        <v>51</v>
      </c>
      <c r="D150" s="7" t="s">
        <v>36</v>
      </c>
      <c r="E150" s="8" t="s">
        <v>31</v>
      </c>
      <c r="F150" s="7" t="s">
        <v>19</v>
      </c>
      <c r="G150" s="43">
        <v>5118.5</v>
      </c>
      <c r="H150" s="13"/>
      <c r="I150" s="13"/>
      <c r="J150" s="13"/>
      <c r="K150" s="13"/>
      <c r="L150" s="13"/>
      <c r="M150" s="13"/>
      <c r="N150" s="13"/>
      <c r="O150" s="13"/>
      <c r="P150" s="13"/>
      <c r="Q150" s="13"/>
    </row>
    <row r="151" spans="1:17" ht="29.95" customHeight="1" x14ac:dyDescent="0.25">
      <c r="A151" s="3" t="s">
        <v>111</v>
      </c>
      <c r="B151" s="7" t="s">
        <v>55</v>
      </c>
      <c r="C151" s="7" t="s">
        <v>56</v>
      </c>
      <c r="D151" s="7" t="s">
        <v>11</v>
      </c>
      <c r="E151" s="8"/>
      <c r="F151" s="7"/>
      <c r="G151" s="43">
        <f>G152+G160+G157</f>
        <v>34071.199999999997</v>
      </c>
      <c r="H151" s="23"/>
      <c r="I151" s="13"/>
      <c r="J151" s="13"/>
      <c r="K151" s="13"/>
      <c r="L151" s="13"/>
      <c r="M151" s="13"/>
      <c r="N151" s="13"/>
      <c r="O151" s="13"/>
      <c r="P151" s="13"/>
      <c r="Q151" s="13"/>
    </row>
    <row r="152" spans="1:17" ht="29.95" customHeight="1" x14ac:dyDescent="0.25">
      <c r="A152" s="19" t="s">
        <v>112</v>
      </c>
      <c r="B152" s="7" t="s">
        <v>55</v>
      </c>
      <c r="C152" s="7" t="s">
        <v>56</v>
      </c>
      <c r="D152" s="7" t="s">
        <v>60</v>
      </c>
      <c r="E152" s="8"/>
      <c r="F152" s="7"/>
      <c r="G152" s="43">
        <f>G153+G155</f>
        <v>1503</v>
      </c>
      <c r="H152" s="13"/>
      <c r="I152" s="13"/>
      <c r="J152" s="13"/>
      <c r="K152" s="13"/>
      <c r="L152" s="13"/>
      <c r="M152" s="13"/>
      <c r="N152" s="13"/>
      <c r="O152" s="13"/>
      <c r="P152" s="13"/>
      <c r="Q152" s="13"/>
    </row>
    <row r="153" spans="1:17" ht="137.15" customHeight="1" x14ac:dyDescent="0.25">
      <c r="A153" s="30" t="s">
        <v>271</v>
      </c>
      <c r="B153" s="7" t="s">
        <v>55</v>
      </c>
      <c r="C153" s="7" t="s">
        <v>56</v>
      </c>
      <c r="D153" s="7" t="s">
        <v>60</v>
      </c>
      <c r="E153" s="2" t="s">
        <v>357</v>
      </c>
      <c r="F153" s="7"/>
      <c r="G153" s="43">
        <f>G154</f>
        <v>867.5</v>
      </c>
      <c r="H153" s="13"/>
      <c r="I153" s="13"/>
      <c r="J153" s="13"/>
      <c r="K153" s="13"/>
      <c r="L153" s="13"/>
      <c r="M153" s="13"/>
      <c r="N153" s="13"/>
      <c r="O153" s="13"/>
      <c r="P153" s="13"/>
      <c r="Q153" s="13"/>
    </row>
    <row r="154" spans="1:17" ht="40.950000000000003" customHeight="1" x14ac:dyDescent="0.25">
      <c r="A154" s="3" t="s">
        <v>20</v>
      </c>
      <c r="B154" s="7" t="s">
        <v>55</v>
      </c>
      <c r="C154" s="7" t="s">
        <v>56</v>
      </c>
      <c r="D154" s="7" t="s">
        <v>60</v>
      </c>
      <c r="E154" s="2" t="s">
        <v>357</v>
      </c>
      <c r="F154" s="7" t="s">
        <v>21</v>
      </c>
      <c r="G154" s="43">
        <v>867.5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</row>
    <row r="155" spans="1:17" ht="124.2" customHeight="1" x14ac:dyDescent="0.25">
      <c r="A155" s="30" t="s">
        <v>270</v>
      </c>
      <c r="B155" s="7" t="s">
        <v>55</v>
      </c>
      <c r="C155" s="7" t="s">
        <v>56</v>
      </c>
      <c r="D155" s="7" t="s">
        <v>60</v>
      </c>
      <c r="E155" s="2" t="s">
        <v>356</v>
      </c>
      <c r="F155" s="7"/>
      <c r="G155" s="43">
        <f>G156</f>
        <v>635.5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</row>
    <row r="156" spans="1:17" ht="38.450000000000003" customHeight="1" x14ac:dyDescent="0.25">
      <c r="A156" s="3" t="s">
        <v>20</v>
      </c>
      <c r="B156" s="7" t="s">
        <v>55</v>
      </c>
      <c r="C156" s="7" t="s">
        <v>56</v>
      </c>
      <c r="D156" s="7" t="s">
        <v>60</v>
      </c>
      <c r="E156" s="2" t="s">
        <v>356</v>
      </c>
      <c r="F156" s="7" t="s">
        <v>21</v>
      </c>
      <c r="G156" s="43">
        <v>635.5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</row>
    <row r="157" spans="1:17" ht="26.2" customHeight="1" x14ac:dyDescent="0.25">
      <c r="A157" s="3" t="s">
        <v>113</v>
      </c>
      <c r="B157" s="7" t="s">
        <v>55</v>
      </c>
      <c r="C157" s="7" t="s">
        <v>56</v>
      </c>
      <c r="D157" s="7" t="s">
        <v>13</v>
      </c>
      <c r="E157" s="2"/>
      <c r="F157" s="7"/>
      <c r="G157" s="43">
        <f>G158</f>
        <v>91.2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</row>
    <row r="158" spans="1:17" ht="42.05" customHeight="1" x14ac:dyDescent="0.25">
      <c r="A158" s="3" t="s">
        <v>114</v>
      </c>
      <c r="B158" s="7" t="s">
        <v>55</v>
      </c>
      <c r="C158" s="7" t="s">
        <v>56</v>
      </c>
      <c r="D158" s="7" t="s">
        <v>13</v>
      </c>
      <c r="E158" s="2" t="s">
        <v>115</v>
      </c>
      <c r="F158" s="7"/>
      <c r="G158" s="43">
        <f>G159</f>
        <v>91.2</v>
      </c>
      <c r="H158" s="13"/>
      <c r="I158" s="13"/>
      <c r="J158" s="13"/>
      <c r="K158" s="13"/>
      <c r="L158" s="13"/>
      <c r="M158" s="13"/>
      <c r="N158" s="13"/>
      <c r="O158" s="13"/>
      <c r="P158" s="13"/>
      <c r="Q158" s="13"/>
    </row>
    <row r="159" spans="1:17" ht="39.6" customHeight="1" x14ac:dyDescent="0.25">
      <c r="A159" s="3" t="s">
        <v>20</v>
      </c>
      <c r="B159" s="7" t="s">
        <v>55</v>
      </c>
      <c r="C159" s="7" t="s">
        <v>56</v>
      </c>
      <c r="D159" s="7" t="s">
        <v>13</v>
      </c>
      <c r="E159" s="2" t="s">
        <v>115</v>
      </c>
      <c r="F159" s="7" t="s">
        <v>21</v>
      </c>
      <c r="G159" s="43">
        <v>91.2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</row>
    <row r="160" spans="1:17" ht="28.15" customHeight="1" x14ac:dyDescent="0.25">
      <c r="A160" s="3" t="s">
        <v>116</v>
      </c>
      <c r="B160" s="7" t="s">
        <v>55</v>
      </c>
      <c r="C160" s="7" t="s">
        <v>56</v>
      </c>
      <c r="D160" s="7" t="s">
        <v>107</v>
      </c>
      <c r="E160" s="8"/>
      <c r="F160" s="7"/>
      <c r="G160" s="43">
        <f>G161</f>
        <v>32477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</row>
    <row r="161" spans="1:17" ht="28.15" customHeight="1" x14ac:dyDescent="0.25">
      <c r="A161" s="3" t="s">
        <v>117</v>
      </c>
      <c r="B161" s="7" t="s">
        <v>55</v>
      </c>
      <c r="C161" s="7" t="s">
        <v>56</v>
      </c>
      <c r="D161" s="7" t="s">
        <v>107</v>
      </c>
      <c r="E161" s="8" t="s">
        <v>118</v>
      </c>
      <c r="F161" s="7"/>
      <c r="G161" s="43">
        <f>G162</f>
        <v>32477</v>
      </c>
      <c r="H161" s="13"/>
      <c r="I161" s="13"/>
      <c r="J161" s="13"/>
      <c r="K161" s="13"/>
      <c r="L161" s="13"/>
      <c r="M161" s="13"/>
      <c r="N161" s="13"/>
      <c r="O161" s="13"/>
      <c r="P161" s="13"/>
      <c r="Q161" s="13"/>
    </row>
    <row r="162" spans="1:17" ht="56.15" customHeight="1" x14ac:dyDescent="0.25">
      <c r="A162" s="3" t="s">
        <v>437</v>
      </c>
      <c r="B162" s="7" t="s">
        <v>55</v>
      </c>
      <c r="C162" s="7" t="s">
        <v>56</v>
      </c>
      <c r="D162" s="7" t="s">
        <v>107</v>
      </c>
      <c r="E162" s="8" t="s">
        <v>438</v>
      </c>
      <c r="F162" s="7"/>
      <c r="G162" s="43">
        <f>G163</f>
        <v>32477</v>
      </c>
      <c r="H162" s="13"/>
      <c r="I162" s="13"/>
      <c r="J162" s="13"/>
      <c r="K162" s="13"/>
      <c r="L162" s="13"/>
      <c r="M162" s="13"/>
      <c r="N162" s="13"/>
      <c r="O162" s="13"/>
      <c r="P162" s="13"/>
      <c r="Q162" s="13"/>
    </row>
    <row r="163" spans="1:17" ht="40.1" customHeight="1" x14ac:dyDescent="0.25">
      <c r="A163" s="3" t="s">
        <v>119</v>
      </c>
      <c r="B163" s="7" t="s">
        <v>55</v>
      </c>
      <c r="C163" s="7" t="s">
        <v>56</v>
      </c>
      <c r="D163" s="7" t="s">
        <v>107</v>
      </c>
      <c r="E163" s="8" t="s">
        <v>438</v>
      </c>
      <c r="F163" s="7" t="s">
        <v>21</v>
      </c>
      <c r="G163" s="43">
        <v>32477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</row>
    <row r="164" spans="1:17" ht="28.15" customHeight="1" x14ac:dyDescent="0.25">
      <c r="A164" s="30" t="s">
        <v>255</v>
      </c>
      <c r="B164" s="7" t="s">
        <v>55</v>
      </c>
      <c r="C164" s="7" t="s">
        <v>60</v>
      </c>
      <c r="D164" s="7" t="s">
        <v>11</v>
      </c>
      <c r="E164" s="8"/>
      <c r="F164" s="7"/>
      <c r="G164" s="43">
        <f>G165</f>
        <v>19787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</row>
    <row r="165" spans="1:17" ht="28.15" customHeight="1" x14ac:dyDescent="0.25">
      <c r="A165" s="3" t="s">
        <v>261</v>
      </c>
      <c r="B165" s="7" t="s">
        <v>55</v>
      </c>
      <c r="C165" s="7" t="s">
        <v>60</v>
      </c>
      <c r="D165" s="7" t="s">
        <v>10</v>
      </c>
      <c r="E165" s="8"/>
      <c r="F165" s="7"/>
      <c r="G165" s="44">
        <f>G166</f>
        <v>19787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</row>
    <row r="166" spans="1:17" ht="72" customHeight="1" x14ac:dyDescent="0.25">
      <c r="A166" s="10" t="s">
        <v>262</v>
      </c>
      <c r="B166" s="7" t="s">
        <v>55</v>
      </c>
      <c r="C166" s="7" t="s">
        <v>60</v>
      </c>
      <c r="D166" s="7" t="s">
        <v>10</v>
      </c>
      <c r="E166" s="8" t="s">
        <v>430</v>
      </c>
      <c r="F166" s="7"/>
      <c r="G166" s="44">
        <f>G167</f>
        <v>19787</v>
      </c>
      <c r="H166" s="13"/>
      <c r="I166" s="13"/>
      <c r="J166" s="13"/>
      <c r="K166" s="13"/>
      <c r="L166" s="13"/>
      <c r="M166" s="13"/>
      <c r="N166" s="13"/>
      <c r="O166" s="13"/>
      <c r="P166" s="13"/>
      <c r="Q166" s="13"/>
    </row>
    <row r="167" spans="1:17" ht="56.95" customHeight="1" x14ac:dyDescent="0.25">
      <c r="A167" s="3" t="s">
        <v>264</v>
      </c>
      <c r="B167" s="7" t="s">
        <v>55</v>
      </c>
      <c r="C167" s="7" t="s">
        <v>60</v>
      </c>
      <c r="D167" s="7" t="s">
        <v>10</v>
      </c>
      <c r="E167" s="8" t="s">
        <v>431</v>
      </c>
      <c r="F167" s="7"/>
      <c r="G167" s="44">
        <f>G168</f>
        <v>19787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</row>
    <row r="168" spans="1:17" ht="72" customHeight="1" x14ac:dyDescent="0.25">
      <c r="A168" s="3" t="s">
        <v>266</v>
      </c>
      <c r="B168" s="7" t="s">
        <v>55</v>
      </c>
      <c r="C168" s="7" t="s">
        <v>60</v>
      </c>
      <c r="D168" s="7" t="s">
        <v>10</v>
      </c>
      <c r="E168" s="8" t="s">
        <v>432</v>
      </c>
      <c r="F168" s="7"/>
      <c r="G168" s="44">
        <f>G169</f>
        <v>19787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</row>
    <row r="169" spans="1:17" ht="42.55" customHeight="1" x14ac:dyDescent="0.25">
      <c r="A169" s="3" t="s">
        <v>76</v>
      </c>
      <c r="B169" s="7" t="s">
        <v>55</v>
      </c>
      <c r="C169" s="7" t="s">
        <v>60</v>
      </c>
      <c r="D169" s="7" t="s">
        <v>10</v>
      </c>
      <c r="E169" s="8" t="s">
        <v>432</v>
      </c>
      <c r="F169" s="7" t="s">
        <v>77</v>
      </c>
      <c r="G169" s="44">
        <v>19787</v>
      </c>
      <c r="H169" s="13"/>
      <c r="I169" s="13"/>
      <c r="J169" s="13"/>
      <c r="K169" s="13"/>
      <c r="L169" s="13"/>
      <c r="M169" s="13"/>
      <c r="N169" s="13"/>
      <c r="O169" s="13"/>
      <c r="P169" s="13"/>
      <c r="Q169" s="13"/>
    </row>
    <row r="170" spans="1:17" ht="20.95" customHeight="1" x14ac:dyDescent="0.25">
      <c r="A170" s="3" t="s">
        <v>298</v>
      </c>
      <c r="B170" s="7" t="s">
        <v>55</v>
      </c>
      <c r="C170" s="7" t="s">
        <v>13</v>
      </c>
      <c r="D170" s="7" t="s">
        <v>11</v>
      </c>
      <c r="E170" s="8"/>
      <c r="F170" s="17"/>
      <c r="G170" s="43">
        <f t="shared" ref="G170:G175" si="0">G171</f>
        <v>1638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</row>
    <row r="171" spans="1:17" ht="40.950000000000003" customHeight="1" x14ac:dyDescent="0.25">
      <c r="A171" s="3" t="s">
        <v>299</v>
      </c>
      <c r="B171" s="7" t="s">
        <v>55</v>
      </c>
      <c r="C171" s="7" t="s">
        <v>13</v>
      </c>
      <c r="D171" s="7" t="s">
        <v>51</v>
      </c>
      <c r="E171" s="8"/>
      <c r="F171" s="17"/>
      <c r="G171" s="43">
        <f t="shared" si="0"/>
        <v>1638</v>
      </c>
      <c r="H171" s="13"/>
      <c r="I171" s="13"/>
      <c r="J171" s="13"/>
      <c r="K171" s="13"/>
      <c r="L171" s="13"/>
      <c r="M171" s="13"/>
      <c r="N171" s="13"/>
      <c r="O171" s="13"/>
      <c r="P171" s="13"/>
      <c r="Q171" s="13"/>
    </row>
    <row r="172" spans="1:17" ht="26.2" customHeight="1" x14ac:dyDescent="0.25">
      <c r="A172" s="3" t="s">
        <v>300</v>
      </c>
      <c r="B172" s="7" t="s">
        <v>55</v>
      </c>
      <c r="C172" s="7" t="s">
        <v>13</v>
      </c>
      <c r="D172" s="7" t="s">
        <v>51</v>
      </c>
      <c r="E172" s="8" t="s">
        <v>301</v>
      </c>
      <c r="F172" s="17"/>
      <c r="G172" s="43">
        <f t="shared" si="0"/>
        <v>1638</v>
      </c>
      <c r="H172" s="13"/>
      <c r="I172" s="13"/>
      <c r="J172" s="13"/>
      <c r="K172" s="13"/>
      <c r="L172" s="13"/>
      <c r="M172" s="13"/>
      <c r="N172" s="13"/>
      <c r="O172" s="13"/>
      <c r="P172" s="13"/>
      <c r="Q172" s="13"/>
    </row>
    <row r="173" spans="1:17" ht="26.2" customHeight="1" x14ac:dyDescent="0.25">
      <c r="A173" s="3" t="s">
        <v>302</v>
      </c>
      <c r="B173" s="7" t="s">
        <v>55</v>
      </c>
      <c r="C173" s="7" t="s">
        <v>13</v>
      </c>
      <c r="D173" s="7" t="s">
        <v>51</v>
      </c>
      <c r="E173" s="8" t="s">
        <v>303</v>
      </c>
      <c r="F173" s="7"/>
      <c r="G173" s="43">
        <f t="shared" si="0"/>
        <v>1638</v>
      </c>
      <c r="H173" s="13"/>
      <c r="I173" s="13"/>
      <c r="J173" s="13"/>
      <c r="K173" s="13"/>
      <c r="L173" s="13"/>
      <c r="M173" s="13"/>
      <c r="N173" s="13"/>
      <c r="O173" s="13"/>
      <c r="P173" s="13"/>
      <c r="Q173" s="13"/>
    </row>
    <row r="174" spans="1:17" ht="26.2" customHeight="1" x14ac:dyDescent="0.25">
      <c r="A174" s="3" t="s">
        <v>304</v>
      </c>
      <c r="B174" s="7" t="s">
        <v>55</v>
      </c>
      <c r="C174" s="7" t="s">
        <v>13</v>
      </c>
      <c r="D174" s="7" t="s">
        <v>51</v>
      </c>
      <c r="E174" s="8" t="s">
        <v>305</v>
      </c>
      <c r="F174" s="7"/>
      <c r="G174" s="43">
        <f t="shared" si="0"/>
        <v>1638</v>
      </c>
      <c r="H174" s="13"/>
      <c r="I174" s="13"/>
      <c r="J174" s="13"/>
      <c r="K174" s="13"/>
      <c r="L174" s="13"/>
      <c r="M174" s="13"/>
      <c r="N174" s="13"/>
      <c r="O174" s="13"/>
      <c r="P174" s="13"/>
      <c r="Q174" s="13"/>
    </row>
    <row r="175" spans="1:17" ht="26.2" customHeight="1" x14ac:dyDescent="0.25">
      <c r="A175" s="3" t="s">
        <v>306</v>
      </c>
      <c r="B175" s="7" t="s">
        <v>55</v>
      </c>
      <c r="C175" s="7" t="s">
        <v>13</v>
      </c>
      <c r="D175" s="7" t="s">
        <v>51</v>
      </c>
      <c r="E175" s="8" t="s">
        <v>305</v>
      </c>
      <c r="F175" s="7"/>
      <c r="G175" s="43">
        <f t="shared" si="0"/>
        <v>1638</v>
      </c>
      <c r="H175" s="13"/>
      <c r="I175" s="13"/>
      <c r="J175" s="13"/>
      <c r="K175" s="13"/>
      <c r="L175" s="13"/>
      <c r="M175" s="13"/>
      <c r="N175" s="13"/>
      <c r="O175" s="13"/>
      <c r="P175" s="13"/>
      <c r="Q175" s="13"/>
    </row>
    <row r="176" spans="1:17" ht="40.950000000000003" customHeight="1" x14ac:dyDescent="0.25">
      <c r="A176" s="3" t="s">
        <v>119</v>
      </c>
      <c r="B176" s="7" t="s">
        <v>55</v>
      </c>
      <c r="C176" s="7" t="s">
        <v>13</v>
      </c>
      <c r="D176" s="7" t="s">
        <v>51</v>
      </c>
      <c r="E176" s="8" t="s">
        <v>305</v>
      </c>
      <c r="F176" s="7" t="s">
        <v>21</v>
      </c>
      <c r="G176" s="43">
        <v>1638</v>
      </c>
      <c r="H176" s="13"/>
      <c r="I176" s="13"/>
      <c r="J176" s="13"/>
      <c r="K176" s="13"/>
      <c r="L176" s="13"/>
      <c r="M176" s="13"/>
      <c r="N176" s="13"/>
      <c r="O176" s="13"/>
      <c r="P176" s="13"/>
      <c r="Q176" s="13"/>
    </row>
    <row r="177" spans="1:17" ht="22.95" customHeight="1" x14ac:dyDescent="0.25">
      <c r="A177" s="2" t="s">
        <v>120</v>
      </c>
      <c r="B177" s="7" t="s">
        <v>55</v>
      </c>
      <c r="C177" s="7" t="s">
        <v>121</v>
      </c>
      <c r="D177" s="7" t="s">
        <v>11</v>
      </c>
      <c r="E177" s="8"/>
      <c r="F177" s="7"/>
      <c r="G177" s="43">
        <f>G178+G199</f>
        <v>104414.1</v>
      </c>
      <c r="H177" s="23"/>
      <c r="I177" s="13"/>
      <c r="J177" s="13"/>
      <c r="K177" s="13"/>
      <c r="L177" s="13"/>
      <c r="M177" s="13"/>
      <c r="N177" s="13"/>
      <c r="O177" s="13"/>
      <c r="P177" s="13"/>
      <c r="Q177" s="13"/>
    </row>
    <row r="178" spans="1:17" ht="22.95" customHeight="1" x14ac:dyDescent="0.25">
      <c r="A178" s="3" t="s">
        <v>122</v>
      </c>
      <c r="B178" s="7" t="s">
        <v>55</v>
      </c>
      <c r="C178" s="7" t="s">
        <v>121</v>
      </c>
      <c r="D178" s="7" t="s">
        <v>121</v>
      </c>
      <c r="E178" s="8"/>
      <c r="F178" s="7"/>
      <c r="G178" s="43">
        <f>G190+G194+G185+G179</f>
        <v>47895.6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</row>
    <row r="179" spans="1:17" ht="27.65" customHeight="1" x14ac:dyDescent="0.25">
      <c r="A179" s="3" t="s">
        <v>124</v>
      </c>
      <c r="B179" s="7" t="s">
        <v>55</v>
      </c>
      <c r="C179" s="7" t="s">
        <v>121</v>
      </c>
      <c r="D179" s="7" t="s">
        <v>121</v>
      </c>
      <c r="E179" s="8" t="s">
        <v>390</v>
      </c>
      <c r="F179" s="7"/>
      <c r="G179" s="43">
        <f>G180</f>
        <v>47640.6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</row>
    <row r="180" spans="1:17" ht="27.65" customHeight="1" x14ac:dyDescent="0.25">
      <c r="A180" s="3" t="s">
        <v>125</v>
      </c>
      <c r="B180" s="7" t="s">
        <v>55</v>
      </c>
      <c r="C180" s="7" t="s">
        <v>121</v>
      </c>
      <c r="D180" s="7" t="s">
        <v>121</v>
      </c>
      <c r="E180" s="8" t="s">
        <v>398</v>
      </c>
      <c r="F180" s="7"/>
      <c r="G180" s="43">
        <f>G181+G183</f>
        <v>47640.6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</row>
    <row r="181" spans="1:17" ht="39.6" customHeight="1" x14ac:dyDescent="0.25">
      <c r="A181" s="3" t="s">
        <v>126</v>
      </c>
      <c r="B181" s="7" t="s">
        <v>55</v>
      </c>
      <c r="C181" s="7" t="s">
        <v>121</v>
      </c>
      <c r="D181" s="7" t="s">
        <v>121</v>
      </c>
      <c r="E181" s="8" t="s">
        <v>397</v>
      </c>
      <c r="F181" s="7"/>
      <c r="G181" s="43">
        <f>G182</f>
        <v>700</v>
      </c>
      <c r="H181" s="13"/>
      <c r="I181" s="13"/>
      <c r="J181" s="13"/>
      <c r="K181" s="13"/>
      <c r="L181" s="13"/>
      <c r="M181" s="13"/>
      <c r="N181" s="13"/>
      <c r="O181" s="13"/>
      <c r="P181" s="13"/>
      <c r="Q181" s="13"/>
    </row>
    <row r="182" spans="1:17" ht="44.2" customHeight="1" x14ac:dyDescent="0.25">
      <c r="A182" s="3" t="s">
        <v>76</v>
      </c>
      <c r="B182" s="7" t="s">
        <v>55</v>
      </c>
      <c r="C182" s="7" t="s">
        <v>121</v>
      </c>
      <c r="D182" s="7" t="s">
        <v>121</v>
      </c>
      <c r="E182" s="8" t="s">
        <v>397</v>
      </c>
      <c r="F182" s="7">
        <v>600</v>
      </c>
      <c r="G182" s="43">
        <v>700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</row>
    <row r="183" spans="1:17" ht="38.15" customHeight="1" x14ac:dyDescent="0.25">
      <c r="A183" s="3" t="s">
        <v>127</v>
      </c>
      <c r="B183" s="7" t="s">
        <v>55</v>
      </c>
      <c r="C183" s="7" t="s">
        <v>121</v>
      </c>
      <c r="D183" s="7" t="s">
        <v>121</v>
      </c>
      <c r="E183" s="8" t="s">
        <v>396</v>
      </c>
      <c r="F183" s="20"/>
      <c r="G183" s="43">
        <f>G184</f>
        <v>46940.6</v>
      </c>
      <c r="H183" s="13"/>
      <c r="I183" s="13"/>
      <c r="J183" s="13"/>
      <c r="K183" s="13"/>
      <c r="L183" s="13"/>
      <c r="M183" s="13"/>
      <c r="N183" s="13"/>
      <c r="O183" s="13"/>
      <c r="P183" s="13"/>
      <c r="Q183" s="13"/>
    </row>
    <row r="184" spans="1:17" ht="36" customHeight="1" x14ac:dyDescent="0.25">
      <c r="A184" s="3" t="s">
        <v>76</v>
      </c>
      <c r="B184" s="7" t="s">
        <v>55</v>
      </c>
      <c r="C184" s="7" t="s">
        <v>121</v>
      </c>
      <c r="D184" s="7" t="s">
        <v>121</v>
      </c>
      <c r="E184" s="8" t="s">
        <v>396</v>
      </c>
      <c r="F184" s="7" t="s">
        <v>77</v>
      </c>
      <c r="G184" s="43">
        <v>46940.6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</row>
    <row r="185" spans="1:17" ht="54.65" customHeight="1" x14ac:dyDescent="0.25">
      <c r="A185" s="3" t="s">
        <v>423</v>
      </c>
      <c r="B185" s="7" t="s">
        <v>55</v>
      </c>
      <c r="C185" s="7" t="s">
        <v>121</v>
      </c>
      <c r="D185" s="7" t="s">
        <v>121</v>
      </c>
      <c r="E185" s="8" t="s">
        <v>80</v>
      </c>
      <c r="F185" s="7"/>
      <c r="G185" s="43">
        <f>G186</f>
        <v>65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</row>
    <row r="186" spans="1:17" ht="36.65" customHeight="1" x14ac:dyDescent="0.25">
      <c r="A186" s="3" t="s">
        <v>81</v>
      </c>
      <c r="B186" s="7" t="s">
        <v>55</v>
      </c>
      <c r="C186" s="7" t="s">
        <v>121</v>
      </c>
      <c r="D186" s="7" t="s">
        <v>121</v>
      </c>
      <c r="E186" s="8" t="s">
        <v>82</v>
      </c>
      <c r="F186" s="7"/>
      <c r="G186" s="43">
        <f>G187</f>
        <v>65</v>
      </c>
      <c r="H186" s="13"/>
      <c r="I186" s="13"/>
      <c r="J186" s="13"/>
      <c r="K186" s="13"/>
      <c r="L186" s="13"/>
      <c r="M186" s="13"/>
      <c r="N186" s="13"/>
      <c r="O186" s="13"/>
      <c r="P186" s="13"/>
      <c r="Q186" s="13"/>
    </row>
    <row r="187" spans="1:17" ht="32.4" customHeight="1" x14ac:dyDescent="0.25">
      <c r="A187" s="3" t="s">
        <v>83</v>
      </c>
      <c r="B187" s="7" t="s">
        <v>55</v>
      </c>
      <c r="C187" s="7" t="s">
        <v>121</v>
      </c>
      <c r="D187" s="7" t="s">
        <v>121</v>
      </c>
      <c r="E187" s="8" t="s">
        <v>84</v>
      </c>
      <c r="F187" s="7"/>
      <c r="G187" s="43">
        <f>G188</f>
        <v>65</v>
      </c>
      <c r="H187" s="13"/>
      <c r="I187" s="13"/>
      <c r="J187" s="13"/>
      <c r="K187" s="13"/>
      <c r="L187" s="13"/>
      <c r="M187" s="13"/>
      <c r="N187" s="13"/>
      <c r="O187" s="13"/>
      <c r="P187" s="13"/>
      <c r="Q187" s="13"/>
    </row>
    <row r="188" spans="1:17" ht="27.65" customHeight="1" x14ac:dyDescent="0.25">
      <c r="A188" s="3" t="s">
        <v>85</v>
      </c>
      <c r="B188" s="7" t="s">
        <v>55</v>
      </c>
      <c r="C188" s="7" t="s">
        <v>121</v>
      </c>
      <c r="D188" s="7" t="s">
        <v>121</v>
      </c>
      <c r="E188" s="8" t="s">
        <v>86</v>
      </c>
      <c r="F188" s="7"/>
      <c r="G188" s="43">
        <f>G189</f>
        <v>65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</row>
    <row r="189" spans="1:17" ht="40.950000000000003" customHeight="1" x14ac:dyDescent="0.25">
      <c r="A189" s="3" t="s">
        <v>76</v>
      </c>
      <c r="B189" s="7" t="s">
        <v>55</v>
      </c>
      <c r="C189" s="7" t="s">
        <v>121</v>
      </c>
      <c r="D189" s="7" t="s">
        <v>121</v>
      </c>
      <c r="E189" s="8" t="s">
        <v>87</v>
      </c>
      <c r="F189" s="7" t="s">
        <v>77</v>
      </c>
      <c r="G189" s="43">
        <v>65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</row>
    <row r="190" spans="1:17" ht="56.95" customHeight="1" x14ac:dyDescent="0.25">
      <c r="A190" s="3" t="s">
        <v>279</v>
      </c>
      <c r="B190" s="7" t="s">
        <v>55</v>
      </c>
      <c r="C190" s="7" t="s">
        <v>121</v>
      </c>
      <c r="D190" s="7" t="s">
        <v>121</v>
      </c>
      <c r="E190" s="8" t="s">
        <v>274</v>
      </c>
      <c r="F190" s="7"/>
      <c r="G190" s="43">
        <f>G191</f>
        <v>100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</row>
    <row r="191" spans="1:17" ht="41.4" customHeight="1" x14ac:dyDescent="0.25">
      <c r="A191" s="3" t="s">
        <v>275</v>
      </c>
      <c r="B191" s="7" t="s">
        <v>55</v>
      </c>
      <c r="C191" s="7" t="s">
        <v>121</v>
      </c>
      <c r="D191" s="7" t="s">
        <v>121</v>
      </c>
      <c r="E191" s="8" t="s">
        <v>276</v>
      </c>
      <c r="F191" s="7"/>
      <c r="G191" s="43">
        <f>G192</f>
        <v>100</v>
      </c>
      <c r="H191" s="13"/>
      <c r="I191" s="13"/>
      <c r="J191" s="13"/>
      <c r="K191" s="13"/>
      <c r="L191" s="13"/>
      <c r="M191" s="13"/>
      <c r="N191" s="13"/>
      <c r="O191" s="13"/>
      <c r="P191" s="13"/>
      <c r="Q191" s="13"/>
    </row>
    <row r="192" spans="1:17" ht="41.4" customHeight="1" x14ac:dyDescent="0.25">
      <c r="A192" s="3" t="s">
        <v>277</v>
      </c>
      <c r="B192" s="7" t="s">
        <v>55</v>
      </c>
      <c r="C192" s="7" t="s">
        <v>121</v>
      </c>
      <c r="D192" s="7" t="s">
        <v>121</v>
      </c>
      <c r="E192" s="8" t="s">
        <v>278</v>
      </c>
      <c r="F192" s="7"/>
      <c r="G192" s="43">
        <f>G193</f>
        <v>100</v>
      </c>
      <c r="H192" s="13"/>
      <c r="I192" s="13"/>
      <c r="J192" s="13"/>
      <c r="K192" s="13"/>
      <c r="L192" s="13"/>
      <c r="M192" s="13"/>
      <c r="N192" s="13"/>
      <c r="O192" s="13"/>
      <c r="P192" s="13"/>
      <c r="Q192" s="13"/>
    </row>
    <row r="193" spans="1:17" ht="41.4" customHeight="1" x14ac:dyDescent="0.25">
      <c r="A193" s="3" t="s">
        <v>76</v>
      </c>
      <c r="B193" s="7" t="s">
        <v>55</v>
      </c>
      <c r="C193" s="7" t="s">
        <v>121</v>
      </c>
      <c r="D193" s="7" t="s">
        <v>121</v>
      </c>
      <c r="E193" s="8" t="s">
        <v>278</v>
      </c>
      <c r="F193" s="7" t="s">
        <v>77</v>
      </c>
      <c r="G193" s="43">
        <v>100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</row>
    <row r="194" spans="1:17" ht="60.05" customHeight="1" x14ac:dyDescent="0.25">
      <c r="A194" s="3" t="s">
        <v>435</v>
      </c>
      <c r="B194" s="7" t="s">
        <v>55</v>
      </c>
      <c r="C194" s="7" t="s">
        <v>121</v>
      </c>
      <c r="D194" s="7" t="s">
        <v>121</v>
      </c>
      <c r="E194" s="8" t="s">
        <v>95</v>
      </c>
      <c r="F194" s="7"/>
      <c r="G194" s="43">
        <f>G195</f>
        <v>90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</row>
    <row r="195" spans="1:17" ht="55.5" customHeight="1" x14ac:dyDescent="0.25">
      <c r="A195" s="3" t="s">
        <v>96</v>
      </c>
      <c r="B195" s="7" t="s">
        <v>55</v>
      </c>
      <c r="C195" s="7" t="s">
        <v>121</v>
      </c>
      <c r="D195" s="7" t="s">
        <v>121</v>
      </c>
      <c r="E195" s="8" t="s">
        <v>97</v>
      </c>
      <c r="F195" s="7"/>
      <c r="G195" s="43">
        <f>G196</f>
        <v>90</v>
      </c>
      <c r="H195" s="13"/>
      <c r="I195" s="13"/>
      <c r="J195" s="13"/>
      <c r="K195" s="13"/>
      <c r="L195" s="13"/>
      <c r="M195" s="13"/>
      <c r="N195" s="13"/>
      <c r="O195" s="13"/>
      <c r="P195" s="13"/>
      <c r="Q195" s="13"/>
    </row>
    <row r="196" spans="1:17" ht="41.4" customHeight="1" x14ac:dyDescent="0.25">
      <c r="A196" s="3" t="s">
        <v>98</v>
      </c>
      <c r="B196" s="7" t="s">
        <v>55</v>
      </c>
      <c r="C196" s="7" t="s">
        <v>121</v>
      </c>
      <c r="D196" s="7" t="s">
        <v>121</v>
      </c>
      <c r="E196" s="8" t="s">
        <v>99</v>
      </c>
      <c r="F196" s="7"/>
      <c r="G196" s="43">
        <f>G197</f>
        <v>90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</row>
    <row r="197" spans="1:17" ht="28.5" customHeight="1" x14ac:dyDescent="0.25">
      <c r="A197" s="3" t="s">
        <v>85</v>
      </c>
      <c r="B197" s="7" t="s">
        <v>55</v>
      </c>
      <c r="C197" s="7" t="s">
        <v>121</v>
      </c>
      <c r="D197" s="7" t="s">
        <v>121</v>
      </c>
      <c r="E197" s="8" t="s">
        <v>100</v>
      </c>
      <c r="F197" s="7"/>
      <c r="G197" s="43">
        <f>G198</f>
        <v>90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</row>
    <row r="198" spans="1:17" ht="41.4" customHeight="1" x14ac:dyDescent="0.25">
      <c r="A198" s="3" t="s">
        <v>76</v>
      </c>
      <c r="B198" s="7" t="s">
        <v>55</v>
      </c>
      <c r="C198" s="7" t="s">
        <v>121</v>
      </c>
      <c r="D198" s="7" t="s">
        <v>121</v>
      </c>
      <c r="E198" s="8" t="s">
        <v>100</v>
      </c>
      <c r="F198" s="7" t="s">
        <v>77</v>
      </c>
      <c r="G198" s="43">
        <v>90</v>
      </c>
      <c r="H198" s="13"/>
      <c r="I198" s="13"/>
      <c r="J198" s="13"/>
      <c r="K198" s="13"/>
      <c r="L198" s="13"/>
      <c r="M198" s="13"/>
      <c r="N198" s="13"/>
      <c r="O198" s="13"/>
      <c r="P198" s="13"/>
      <c r="Q198" s="13"/>
    </row>
    <row r="199" spans="1:17" ht="24.05" customHeight="1" x14ac:dyDescent="0.25">
      <c r="A199" s="3" t="s">
        <v>130</v>
      </c>
      <c r="B199" s="7" t="s">
        <v>55</v>
      </c>
      <c r="C199" s="7" t="s">
        <v>121</v>
      </c>
      <c r="D199" s="7" t="s">
        <v>107</v>
      </c>
      <c r="E199" s="8"/>
      <c r="F199" s="7"/>
      <c r="G199" s="43">
        <f>G207+G200</f>
        <v>56518.5</v>
      </c>
      <c r="H199" s="13"/>
      <c r="I199" s="13"/>
      <c r="J199" s="13"/>
      <c r="K199" s="13"/>
      <c r="L199" s="13"/>
      <c r="M199" s="13"/>
      <c r="N199" s="13"/>
      <c r="O199" s="13"/>
      <c r="P199" s="13"/>
      <c r="Q199" s="13"/>
    </row>
    <row r="200" spans="1:17" s="28" customFormat="1" ht="30.15" x14ac:dyDescent="0.25">
      <c r="A200" s="3" t="s">
        <v>345</v>
      </c>
      <c r="B200" s="7" t="s">
        <v>55</v>
      </c>
      <c r="C200" s="7" t="s">
        <v>121</v>
      </c>
      <c r="D200" s="7" t="s">
        <v>107</v>
      </c>
      <c r="E200" s="8" t="s">
        <v>291</v>
      </c>
      <c r="F200" s="7"/>
      <c r="G200" s="43">
        <f>G201</f>
        <v>17109.3</v>
      </c>
      <c r="H200" s="13"/>
      <c r="I200" s="13"/>
      <c r="J200" s="13"/>
      <c r="K200" s="13"/>
      <c r="L200" s="13"/>
      <c r="M200" s="13"/>
      <c r="N200" s="13"/>
      <c r="O200" s="13"/>
      <c r="P200" s="13"/>
      <c r="Q200" s="13"/>
    </row>
    <row r="201" spans="1:17" s="28" customFormat="1" ht="24.05" customHeight="1" x14ac:dyDescent="0.25">
      <c r="A201" s="3" t="s">
        <v>128</v>
      </c>
      <c r="B201" s="7" t="s">
        <v>55</v>
      </c>
      <c r="C201" s="7" t="s">
        <v>121</v>
      </c>
      <c r="D201" s="7" t="s">
        <v>107</v>
      </c>
      <c r="E201" s="8" t="s">
        <v>361</v>
      </c>
      <c r="F201" s="7"/>
      <c r="G201" s="43">
        <f>G202</f>
        <v>17109.3</v>
      </c>
      <c r="H201" s="13"/>
      <c r="I201" s="13"/>
      <c r="J201" s="13"/>
      <c r="K201" s="13"/>
      <c r="L201" s="13"/>
      <c r="M201" s="13"/>
      <c r="N201" s="13"/>
      <c r="O201" s="13"/>
      <c r="P201" s="13"/>
      <c r="Q201" s="13"/>
    </row>
    <row r="202" spans="1:17" s="28" customFormat="1" ht="43.2" customHeight="1" x14ac:dyDescent="0.25">
      <c r="A202" s="3" t="s">
        <v>129</v>
      </c>
      <c r="B202" s="7" t="s">
        <v>55</v>
      </c>
      <c r="C202" s="7" t="s">
        <v>121</v>
      </c>
      <c r="D202" s="7" t="s">
        <v>107</v>
      </c>
      <c r="E202" s="8" t="s">
        <v>360</v>
      </c>
      <c r="F202" s="7"/>
      <c r="G202" s="43">
        <f>G205+G203</f>
        <v>17109.3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</row>
    <row r="203" spans="1:17" s="28" customFormat="1" ht="89.7" customHeight="1" x14ac:dyDescent="0.25">
      <c r="A203" s="3" t="s">
        <v>358</v>
      </c>
      <c r="B203" s="7" t="s">
        <v>55</v>
      </c>
      <c r="C203" s="7" t="s">
        <v>121</v>
      </c>
      <c r="D203" s="7" t="s">
        <v>107</v>
      </c>
      <c r="E203" s="8" t="s">
        <v>359</v>
      </c>
      <c r="F203" s="7"/>
      <c r="G203" s="43">
        <f>G204</f>
        <v>16938.2</v>
      </c>
      <c r="H203" s="13"/>
      <c r="I203" s="13"/>
      <c r="J203" s="13"/>
      <c r="K203" s="13"/>
      <c r="L203" s="13"/>
      <c r="M203" s="13"/>
      <c r="N203" s="13"/>
      <c r="O203" s="13"/>
      <c r="P203" s="13"/>
      <c r="Q203" s="13"/>
    </row>
    <row r="204" spans="1:17" s="28" customFormat="1" ht="41.4" customHeight="1" x14ac:dyDescent="0.25">
      <c r="A204" s="3" t="s">
        <v>76</v>
      </c>
      <c r="B204" s="7" t="s">
        <v>55</v>
      </c>
      <c r="C204" s="7" t="s">
        <v>121</v>
      </c>
      <c r="D204" s="7" t="s">
        <v>107</v>
      </c>
      <c r="E204" s="8" t="s">
        <v>359</v>
      </c>
      <c r="F204" s="7" t="s">
        <v>77</v>
      </c>
      <c r="G204" s="43">
        <v>16938.2</v>
      </c>
      <c r="H204" s="23"/>
      <c r="I204" s="13"/>
      <c r="J204" s="13"/>
      <c r="K204" s="13"/>
      <c r="L204" s="13"/>
      <c r="M204" s="13"/>
      <c r="N204" s="13"/>
      <c r="O204" s="13"/>
      <c r="P204" s="13"/>
      <c r="Q204" s="13"/>
    </row>
    <row r="205" spans="1:17" s="28" customFormat="1" ht="74.45" customHeight="1" x14ac:dyDescent="0.25">
      <c r="A205" s="3" t="s">
        <v>310</v>
      </c>
      <c r="B205" s="7" t="s">
        <v>55</v>
      </c>
      <c r="C205" s="7" t="s">
        <v>121</v>
      </c>
      <c r="D205" s="7" t="s">
        <v>107</v>
      </c>
      <c r="E205" s="8" t="s">
        <v>362</v>
      </c>
      <c r="F205" s="7"/>
      <c r="G205" s="43">
        <f>G206</f>
        <v>171.1</v>
      </c>
      <c r="H205" s="23"/>
      <c r="I205" s="13"/>
      <c r="J205" s="13"/>
      <c r="K205" s="13"/>
      <c r="L205" s="13"/>
      <c r="M205" s="13"/>
      <c r="N205" s="13"/>
      <c r="O205" s="13"/>
      <c r="P205" s="13"/>
      <c r="Q205" s="13"/>
    </row>
    <row r="206" spans="1:17" s="28" customFormat="1" ht="41.4" customHeight="1" x14ac:dyDescent="0.25">
      <c r="A206" s="3" t="s">
        <v>76</v>
      </c>
      <c r="B206" s="7" t="s">
        <v>55</v>
      </c>
      <c r="C206" s="7" t="s">
        <v>121</v>
      </c>
      <c r="D206" s="7" t="s">
        <v>107</v>
      </c>
      <c r="E206" s="8" t="s">
        <v>362</v>
      </c>
      <c r="F206" s="7" t="s">
        <v>77</v>
      </c>
      <c r="G206" s="43">
        <v>171.1</v>
      </c>
      <c r="H206" s="13"/>
      <c r="I206" s="13"/>
      <c r="J206" s="13"/>
      <c r="K206" s="13"/>
      <c r="L206" s="13"/>
      <c r="M206" s="13"/>
      <c r="N206" s="13"/>
      <c r="O206" s="13"/>
      <c r="P206" s="13"/>
      <c r="Q206" s="13"/>
    </row>
    <row r="207" spans="1:17" ht="24.05" customHeight="1" x14ac:dyDescent="0.25">
      <c r="A207" s="3" t="s">
        <v>131</v>
      </c>
      <c r="B207" s="7" t="s">
        <v>105</v>
      </c>
      <c r="C207" s="7" t="s">
        <v>121</v>
      </c>
      <c r="D207" s="7" t="s">
        <v>107</v>
      </c>
      <c r="E207" s="8" t="s">
        <v>132</v>
      </c>
      <c r="F207" s="7"/>
      <c r="G207" s="43">
        <f>G208</f>
        <v>39409.200000000004</v>
      </c>
      <c r="H207" s="13"/>
      <c r="I207" s="13"/>
      <c r="J207" s="13"/>
      <c r="K207" s="13"/>
      <c r="L207" s="13"/>
      <c r="M207" s="13"/>
      <c r="N207" s="13"/>
      <c r="O207" s="13"/>
      <c r="P207" s="13"/>
      <c r="Q207" s="13"/>
    </row>
    <row r="208" spans="1:17" ht="22.95" customHeight="1" x14ac:dyDescent="0.25">
      <c r="A208" s="3" t="s">
        <v>133</v>
      </c>
      <c r="B208" s="7" t="s">
        <v>105</v>
      </c>
      <c r="C208" s="7" t="s">
        <v>121</v>
      </c>
      <c r="D208" s="7" t="s">
        <v>107</v>
      </c>
      <c r="E208" s="8" t="s">
        <v>134</v>
      </c>
      <c r="F208" s="7"/>
      <c r="G208" s="43">
        <f>G209</f>
        <v>39409.200000000004</v>
      </c>
      <c r="H208" s="13"/>
      <c r="I208" s="13"/>
      <c r="J208" s="13"/>
      <c r="K208" s="13"/>
      <c r="L208" s="13"/>
      <c r="M208" s="13"/>
      <c r="N208" s="13"/>
      <c r="O208" s="13"/>
      <c r="P208" s="13"/>
      <c r="Q208" s="13"/>
    </row>
    <row r="209" spans="1:17" ht="38.450000000000003" customHeight="1" x14ac:dyDescent="0.25">
      <c r="A209" s="3" t="s">
        <v>135</v>
      </c>
      <c r="B209" s="7" t="s">
        <v>105</v>
      </c>
      <c r="C209" s="7" t="s">
        <v>121</v>
      </c>
      <c r="D209" s="7" t="s">
        <v>107</v>
      </c>
      <c r="E209" s="8" t="s">
        <v>136</v>
      </c>
      <c r="F209" s="7"/>
      <c r="G209" s="43">
        <f>G210</f>
        <v>39409.200000000004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</row>
    <row r="210" spans="1:17" ht="69.55" customHeight="1" x14ac:dyDescent="0.25">
      <c r="A210" s="3" t="s">
        <v>137</v>
      </c>
      <c r="B210" s="7" t="s">
        <v>55</v>
      </c>
      <c r="C210" s="7" t="s">
        <v>121</v>
      </c>
      <c r="D210" s="7" t="s">
        <v>107</v>
      </c>
      <c r="E210" s="8" t="s">
        <v>138</v>
      </c>
      <c r="F210" s="7"/>
      <c r="G210" s="43">
        <f>G211+G212</f>
        <v>39409.200000000004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</row>
    <row r="211" spans="1:17" ht="88.55" customHeight="1" x14ac:dyDescent="0.25">
      <c r="A211" s="3" t="s">
        <v>18</v>
      </c>
      <c r="B211" s="7" t="s">
        <v>55</v>
      </c>
      <c r="C211" s="7" t="s">
        <v>121</v>
      </c>
      <c r="D211" s="7" t="s">
        <v>107</v>
      </c>
      <c r="E211" s="8" t="s">
        <v>138</v>
      </c>
      <c r="F211" s="11">
        <v>100</v>
      </c>
      <c r="G211" s="43">
        <v>36292.300000000003</v>
      </c>
      <c r="H211" s="23"/>
      <c r="I211" s="13"/>
      <c r="J211" s="13"/>
      <c r="K211" s="13"/>
      <c r="L211" s="13"/>
      <c r="M211" s="13"/>
      <c r="N211" s="13"/>
      <c r="O211" s="13"/>
      <c r="P211" s="13"/>
      <c r="Q211" s="13"/>
    </row>
    <row r="212" spans="1:17" ht="40.1" customHeight="1" x14ac:dyDescent="0.25">
      <c r="A212" s="3" t="s">
        <v>20</v>
      </c>
      <c r="B212" s="7" t="s">
        <v>55</v>
      </c>
      <c r="C212" s="7" t="s">
        <v>121</v>
      </c>
      <c r="D212" s="7" t="s">
        <v>107</v>
      </c>
      <c r="E212" s="8" t="s">
        <v>138</v>
      </c>
      <c r="F212" s="11">
        <v>200</v>
      </c>
      <c r="G212" s="43">
        <v>3116.9</v>
      </c>
      <c r="H212" s="23"/>
      <c r="I212" s="13"/>
      <c r="J212" s="13"/>
      <c r="K212" s="13"/>
      <c r="L212" s="13"/>
      <c r="M212" s="13"/>
      <c r="N212" s="13"/>
      <c r="O212" s="13"/>
      <c r="P212" s="13"/>
      <c r="Q212" s="13"/>
    </row>
    <row r="213" spans="1:17" ht="23.4" customHeight="1" x14ac:dyDescent="0.25">
      <c r="A213" s="19" t="s">
        <v>139</v>
      </c>
      <c r="B213" s="7" t="s">
        <v>55</v>
      </c>
      <c r="C213" s="7" t="s">
        <v>140</v>
      </c>
      <c r="D213" s="7" t="s">
        <v>11</v>
      </c>
      <c r="E213" s="8"/>
      <c r="F213" s="11"/>
      <c r="G213" s="43">
        <f t="shared" ref="G213:G218" si="1">G214</f>
        <v>40631.800000000003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</row>
    <row r="214" spans="1:17" ht="23.4" customHeight="1" x14ac:dyDescent="0.25">
      <c r="A214" s="19" t="s">
        <v>141</v>
      </c>
      <c r="B214" s="7" t="s">
        <v>55</v>
      </c>
      <c r="C214" s="7" t="s">
        <v>140</v>
      </c>
      <c r="D214" s="7" t="s">
        <v>10</v>
      </c>
      <c r="E214" s="8"/>
      <c r="F214" s="11"/>
      <c r="G214" s="43">
        <f t="shared" si="1"/>
        <v>40631.800000000003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</row>
    <row r="215" spans="1:17" ht="23.4" customHeight="1" x14ac:dyDescent="0.25">
      <c r="A215" s="3" t="s">
        <v>62</v>
      </c>
      <c r="B215" s="7" t="s">
        <v>55</v>
      </c>
      <c r="C215" s="7" t="s">
        <v>140</v>
      </c>
      <c r="D215" s="7" t="s">
        <v>10</v>
      </c>
      <c r="E215" s="8" t="s">
        <v>142</v>
      </c>
      <c r="F215" s="11"/>
      <c r="G215" s="43">
        <f t="shared" si="1"/>
        <v>40631.800000000003</v>
      </c>
      <c r="H215" s="13"/>
      <c r="I215" s="13"/>
      <c r="J215" s="13"/>
      <c r="K215" s="13"/>
      <c r="L215" s="13"/>
      <c r="M215" s="13"/>
      <c r="N215" s="13"/>
      <c r="O215" s="13"/>
      <c r="P215" s="13"/>
      <c r="Q215" s="13"/>
    </row>
    <row r="216" spans="1:17" ht="23.4" customHeight="1" x14ac:dyDescent="0.25">
      <c r="A216" s="3" t="s">
        <v>143</v>
      </c>
      <c r="B216" s="7" t="s">
        <v>55</v>
      </c>
      <c r="C216" s="7" t="s">
        <v>140</v>
      </c>
      <c r="D216" s="7" t="s">
        <v>10</v>
      </c>
      <c r="E216" s="8" t="s">
        <v>144</v>
      </c>
      <c r="F216" s="11"/>
      <c r="G216" s="43">
        <f t="shared" si="1"/>
        <v>40631.800000000003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</row>
    <row r="217" spans="1:17" ht="40.950000000000003" customHeight="1" x14ac:dyDescent="0.25">
      <c r="A217" s="3" t="s">
        <v>145</v>
      </c>
      <c r="B217" s="7" t="s">
        <v>55</v>
      </c>
      <c r="C217" s="7" t="s">
        <v>140</v>
      </c>
      <c r="D217" s="7" t="s">
        <v>10</v>
      </c>
      <c r="E217" s="8" t="s">
        <v>146</v>
      </c>
      <c r="F217" s="11"/>
      <c r="G217" s="43">
        <f t="shared" si="1"/>
        <v>40631.800000000003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</row>
    <row r="218" spans="1:17" ht="40.950000000000003" customHeight="1" x14ac:dyDescent="0.25">
      <c r="A218" s="3" t="s">
        <v>147</v>
      </c>
      <c r="B218" s="7" t="s">
        <v>55</v>
      </c>
      <c r="C218" s="7" t="s">
        <v>140</v>
      </c>
      <c r="D218" s="7" t="s">
        <v>10</v>
      </c>
      <c r="E218" s="8" t="s">
        <v>148</v>
      </c>
      <c r="F218" s="11"/>
      <c r="G218" s="43">
        <f t="shared" si="1"/>
        <v>40631.800000000003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</row>
    <row r="219" spans="1:17" ht="40.950000000000003" customHeight="1" x14ac:dyDescent="0.25">
      <c r="A219" s="3" t="s">
        <v>76</v>
      </c>
      <c r="B219" s="7" t="s">
        <v>55</v>
      </c>
      <c r="C219" s="7" t="s">
        <v>140</v>
      </c>
      <c r="D219" s="7" t="s">
        <v>10</v>
      </c>
      <c r="E219" s="8" t="s">
        <v>148</v>
      </c>
      <c r="F219" s="7" t="s">
        <v>77</v>
      </c>
      <c r="G219" s="43">
        <v>40631.800000000003</v>
      </c>
      <c r="H219" s="23"/>
      <c r="I219" s="13"/>
      <c r="J219" s="13"/>
      <c r="K219" s="13"/>
      <c r="L219" s="13"/>
      <c r="M219" s="13"/>
      <c r="N219" s="13"/>
      <c r="O219" s="13"/>
      <c r="P219" s="13"/>
      <c r="Q219" s="13"/>
    </row>
    <row r="220" spans="1:17" ht="22.95" customHeight="1" x14ac:dyDescent="0.25">
      <c r="A220" s="19" t="s">
        <v>149</v>
      </c>
      <c r="B220" s="7" t="s">
        <v>55</v>
      </c>
      <c r="C220" s="7" t="s">
        <v>107</v>
      </c>
      <c r="D220" s="7" t="s">
        <v>11</v>
      </c>
      <c r="E220" s="8"/>
      <c r="F220" s="7"/>
      <c r="G220" s="43">
        <f>G221</f>
        <v>1438.1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</row>
    <row r="221" spans="1:17" ht="22.95" customHeight="1" x14ac:dyDescent="0.25">
      <c r="A221" s="19" t="s">
        <v>150</v>
      </c>
      <c r="B221" s="7" t="s">
        <v>55</v>
      </c>
      <c r="C221" s="7" t="s">
        <v>107</v>
      </c>
      <c r="D221" s="7" t="s">
        <v>121</v>
      </c>
      <c r="E221" s="8"/>
      <c r="F221" s="7"/>
      <c r="G221" s="43">
        <f>G222</f>
        <v>1438.1</v>
      </c>
      <c r="H221" s="13"/>
      <c r="I221" s="13"/>
      <c r="J221" s="13"/>
      <c r="K221" s="13"/>
      <c r="L221" s="13"/>
      <c r="M221" s="13"/>
      <c r="N221" s="13"/>
      <c r="O221" s="13"/>
      <c r="P221" s="13"/>
      <c r="Q221" s="13"/>
    </row>
    <row r="222" spans="1:17" ht="164.45" customHeight="1" x14ac:dyDescent="0.25">
      <c r="A222" s="30" t="s">
        <v>272</v>
      </c>
      <c r="B222" s="7" t="s">
        <v>55</v>
      </c>
      <c r="C222" s="7" t="s">
        <v>107</v>
      </c>
      <c r="D222" s="7" t="s">
        <v>121</v>
      </c>
      <c r="E222" s="21" t="s">
        <v>363</v>
      </c>
      <c r="F222" s="7"/>
      <c r="G222" s="43">
        <f>G223</f>
        <v>1438.1</v>
      </c>
      <c r="H222" s="13"/>
      <c r="I222" s="13"/>
      <c r="J222" s="13"/>
      <c r="K222" s="13"/>
      <c r="L222" s="13"/>
      <c r="M222" s="13"/>
      <c r="N222" s="13"/>
      <c r="O222" s="13"/>
      <c r="P222" s="13"/>
      <c r="Q222" s="13"/>
    </row>
    <row r="223" spans="1:17" ht="40.75" customHeight="1" x14ac:dyDescent="0.25">
      <c r="A223" s="3" t="s">
        <v>20</v>
      </c>
      <c r="B223" s="7" t="s">
        <v>55</v>
      </c>
      <c r="C223" s="7" t="s">
        <v>107</v>
      </c>
      <c r="D223" s="7" t="s">
        <v>121</v>
      </c>
      <c r="E223" s="21" t="s">
        <v>363</v>
      </c>
      <c r="F223" s="7" t="s">
        <v>21</v>
      </c>
      <c r="G223" s="43">
        <v>1438.1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</row>
    <row r="224" spans="1:17" ht="25.2" customHeight="1" x14ac:dyDescent="0.25">
      <c r="A224" s="3" t="s">
        <v>151</v>
      </c>
      <c r="B224" s="7" t="s">
        <v>55</v>
      </c>
      <c r="C224" s="7" t="s">
        <v>152</v>
      </c>
      <c r="D224" s="7" t="s">
        <v>11</v>
      </c>
      <c r="E224" s="21"/>
      <c r="F224" s="7"/>
      <c r="G224" s="44">
        <f>G225+G229+G235</f>
        <v>22926.800000000003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</row>
    <row r="225" spans="1:17" ht="25.2" customHeight="1" x14ac:dyDescent="0.25">
      <c r="A225" s="3" t="s">
        <v>153</v>
      </c>
      <c r="B225" s="7" t="s">
        <v>55</v>
      </c>
      <c r="C225" s="7" t="s">
        <v>152</v>
      </c>
      <c r="D225" s="7" t="s">
        <v>10</v>
      </c>
      <c r="E225" s="8"/>
      <c r="F225" s="7"/>
      <c r="G225" s="44">
        <f>G226</f>
        <v>820.9</v>
      </c>
      <c r="H225" s="13"/>
      <c r="I225" s="13"/>
      <c r="J225" s="13"/>
      <c r="K225" s="13"/>
      <c r="L225" s="13"/>
      <c r="M225" s="13"/>
      <c r="N225" s="13"/>
      <c r="O225" s="13"/>
      <c r="P225" s="13"/>
      <c r="Q225" s="13"/>
    </row>
    <row r="226" spans="1:17" ht="25.2" customHeight="1" x14ac:dyDescent="0.25">
      <c r="A226" s="3" t="s">
        <v>192</v>
      </c>
      <c r="B226" s="7" t="s">
        <v>55</v>
      </c>
      <c r="C226" s="7" t="s">
        <v>152</v>
      </c>
      <c r="D226" s="7" t="s">
        <v>10</v>
      </c>
      <c r="E226" s="7" t="s">
        <v>15</v>
      </c>
      <c r="F226" s="7"/>
      <c r="G226" s="44">
        <f>G227</f>
        <v>820.9</v>
      </c>
      <c r="H226" s="13"/>
      <c r="I226" s="13"/>
      <c r="J226" s="13"/>
      <c r="K226" s="13"/>
      <c r="L226" s="13"/>
      <c r="M226" s="13"/>
      <c r="N226" s="13"/>
      <c r="O226" s="13"/>
      <c r="P226" s="13"/>
      <c r="Q226" s="13"/>
    </row>
    <row r="227" spans="1:17" ht="25.2" customHeight="1" x14ac:dyDescent="0.25">
      <c r="A227" s="3" t="s">
        <v>154</v>
      </c>
      <c r="B227" s="7" t="s">
        <v>55</v>
      </c>
      <c r="C227" s="7" t="s">
        <v>152</v>
      </c>
      <c r="D227" s="7" t="s">
        <v>10</v>
      </c>
      <c r="E227" s="7" t="s">
        <v>155</v>
      </c>
      <c r="F227" s="7"/>
      <c r="G227" s="44">
        <f>G228</f>
        <v>820.9</v>
      </c>
      <c r="H227" s="13"/>
      <c r="I227" s="13"/>
      <c r="J227" s="13"/>
      <c r="K227" s="13"/>
      <c r="L227" s="13"/>
      <c r="M227" s="13"/>
      <c r="N227" s="13"/>
      <c r="O227" s="13"/>
      <c r="P227" s="13"/>
      <c r="Q227" s="13"/>
    </row>
    <row r="228" spans="1:17" ht="26.7" customHeight="1" x14ac:dyDescent="0.25">
      <c r="A228" s="3" t="s">
        <v>224</v>
      </c>
      <c r="B228" s="7" t="s">
        <v>55</v>
      </c>
      <c r="C228" s="7" t="s">
        <v>152</v>
      </c>
      <c r="D228" s="7" t="s">
        <v>10</v>
      </c>
      <c r="E228" s="7" t="s">
        <v>155</v>
      </c>
      <c r="F228" s="7" t="s">
        <v>157</v>
      </c>
      <c r="G228" s="44">
        <v>820.9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</row>
    <row r="229" spans="1:17" ht="22.95" customHeight="1" x14ac:dyDescent="0.25">
      <c r="A229" s="3" t="s">
        <v>158</v>
      </c>
      <c r="B229" s="7" t="s">
        <v>55</v>
      </c>
      <c r="C229" s="7" t="s">
        <v>152</v>
      </c>
      <c r="D229" s="7" t="s">
        <v>51</v>
      </c>
      <c r="E229" s="7"/>
      <c r="F229" s="7"/>
      <c r="G229" s="44">
        <f>G230</f>
        <v>609.5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</row>
    <row r="230" spans="1:17" ht="28.15" customHeight="1" x14ac:dyDescent="0.25">
      <c r="A230" s="3" t="s">
        <v>159</v>
      </c>
      <c r="B230" s="7" t="s">
        <v>55</v>
      </c>
      <c r="C230" s="7" t="s">
        <v>152</v>
      </c>
      <c r="D230" s="7" t="s">
        <v>51</v>
      </c>
      <c r="E230" s="7" t="s">
        <v>160</v>
      </c>
      <c r="F230" s="7"/>
      <c r="G230" s="43">
        <f>G231</f>
        <v>609.5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</row>
    <row r="231" spans="1:17" ht="36.65" customHeight="1" x14ac:dyDescent="0.25">
      <c r="A231" s="3" t="s">
        <v>161</v>
      </c>
      <c r="B231" s="7" t="s">
        <v>55</v>
      </c>
      <c r="C231" s="7" t="s">
        <v>152</v>
      </c>
      <c r="D231" s="7" t="s">
        <v>51</v>
      </c>
      <c r="E231" s="7" t="s">
        <v>162</v>
      </c>
      <c r="F231" s="7"/>
      <c r="G231" s="43">
        <f>G232</f>
        <v>609.5</v>
      </c>
      <c r="H231" s="13"/>
      <c r="I231" s="13"/>
      <c r="J231" s="13"/>
      <c r="K231" s="13"/>
      <c r="L231" s="13"/>
      <c r="M231" s="13"/>
      <c r="N231" s="13"/>
      <c r="O231" s="13"/>
      <c r="P231" s="13"/>
      <c r="Q231" s="13"/>
    </row>
    <row r="232" spans="1:17" ht="40.950000000000003" customHeight="1" x14ac:dyDescent="0.25">
      <c r="A232" s="3" t="s">
        <v>163</v>
      </c>
      <c r="B232" s="7" t="s">
        <v>55</v>
      </c>
      <c r="C232" s="7" t="s">
        <v>152</v>
      </c>
      <c r="D232" s="7" t="s">
        <v>51</v>
      </c>
      <c r="E232" s="7" t="s">
        <v>365</v>
      </c>
      <c r="F232" s="7"/>
      <c r="G232" s="43">
        <f>G233</f>
        <v>609.5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</row>
    <row r="233" spans="1:17" ht="40.1" customHeight="1" x14ac:dyDescent="0.25">
      <c r="A233" s="3" t="s">
        <v>164</v>
      </c>
      <c r="B233" s="7" t="s">
        <v>55</v>
      </c>
      <c r="C233" s="7" t="s">
        <v>152</v>
      </c>
      <c r="D233" s="7" t="s">
        <v>51</v>
      </c>
      <c r="E233" s="7" t="s">
        <v>364</v>
      </c>
      <c r="F233" s="7"/>
      <c r="G233" s="44">
        <f>G234</f>
        <v>609.5</v>
      </c>
      <c r="H233" s="13"/>
      <c r="I233" s="13"/>
      <c r="J233" s="13"/>
      <c r="K233" s="13"/>
      <c r="L233" s="13"/>
      <c r="M233" s="13"/>
      <c r="N233" s="13"/>
      <c r="O233" s="13"/>
      <c r="P233" s="13"/>
      <c r="Q233" s="13"/>
    </row>
    <row r="234" spans="1:17" ht="26.2" customHeight="1" x14ac:dyDescent="0.25">
      <c r="A234" s="18" t="s">
        <v>22</v>
      </c>
      <c r="B234" s="7" t="s">
        <v>55</v>
      </c>
      <c r="C234" s="7" t="s">
        <v>152</v>
      </c>
      <c r="D234" s="7" t="s">
        <v>51</v>
      </c>
      <c r="E234" s="7" t="s">
        <v>364</v>
      </c>
      <c r="F234" s="7" t="s">
        <v>23</v>
      </c>
      <c r="G234" s="44">
        <v>609.5</v>
      </c>
      <c r="H234" s="13"/>
      <c r="I234" s="13"/>
      <c r="J234" s="13"/>
      <c r="K234" s="13"/>
      <c r="L234" s="13"/>
      <c r="M234" s="13"/>
      <c r="N234" s="13"/>
      <c r="O234" s="13"/>
      <c r="P234" s="13"/>
      <c r="Q234" s="13"/>
    </row>
    <row r="235" spans="1:17" ht="24.55" customHeight="1" x14ac:dyDescent="0.25">
      <c r="A235" s="3" t="s">
        <v>165</v>
      </c>
      <c r="B235" s="7" t="s">
        <v>55</v>
      </c>
      <c r="C235" s="7" t="s">
        <v>152</v>
      </c>
      <c r="D235" s="7" t="s">
        <v>56</v>
      </c>
      <c r="E235" s="7"/>
      <c r="F235" s="7"/>
      <c r="G235" s="44">
        <f>G236+G245</f>
        <v>21496.400000000001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</row>
    <row r="236" spans="1:17" ht="39.6" customHeight="1" x14ac:dyDescent="0.25">
      <c r="A236" s="3" t="s">
        <v>166</v>
      </c>
      <c r="B236" s="7" t="s">
        <v>55</v>
      </c>
      <c r="C236" s="7" t="s">
        <v>152</v>
      </c>
      <c r="D236" s="7" t="s">
        <v>56</v>
      </c>
      <c r="E236" s="7" t="s">
        <v>167</v>
      </c>
      <c r="F236" s="7"/>
      <c r="G236" s="44">
        <f>G237</f>
        <v>19004.900000000001</v>
      </c>
      <c r="H236" s="13"/>
      <c r="I236" s="13"/>
      <c r="J236" s="13"/>
      <c r="K236" s="13"/>
      <c r="L236" s="13"/>
      <c r="M236" s="13"/>
      <c r="N236" s="13"/>
      <c r="O236" s="13"/>
      <c r="P236" s="13"/>
      <c r="Q236" s="13"/>
    </row>
    <row r="237" spans="1:17" ht="21.6" customHeight="1" x14ac:dyDescent="0.25">
      <c r="A237" s="3" t="s">
        <v>168</v>
      </c>
      <c r="B237" s="7" t="s">
        <v>55</v>
      </c>
      <c r="C237" s="7" t="s">
        <v>152</v>
      </c>
      <c r="D237" s="7" t="s">
        <v>56</v>
      </c>
      <c r="E237" s="7" t="s">
        <v>366</v>
      </c>
      <c r="F237" s="7"/>
      <c r="G237" s="44">
        <f>G238</f>
        <v>19004.900000000001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</row>
    <row r="238" spans="1:17" ht="54" customHeight="1" x14ac:dyDescent="0.25">
      <c r="A238" s="3" t="s">
        <v>169</v>
      </c>
      <c r="B238" s="7" t="s">
        <v>55</v>
      </c>
      <c r="C238" s="7" t="s">
        <v>152</v>
      </c>
      <c r="D238" s="7" t="s">
        <v>56</v>
      </c>
      <c r="E238" s="7" t="s">
        <v>368</v>
      </c>
      <c r="F238" s="7"/>
      <c r="G238" s="44">
        <f>G239+G241+G243</f>
        <v>19004.900000000001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</row>
    <row r="239" spans="1:17" ht="68.400000000000006" customHeight="1" x14ac:dyDescent="0.25">
      <c r="A239" s="3" t="s">
        <v>311</v>
      </c>
      <c r="B239" s="7" t="s">
        <v>55</v>
      </c>
      <c r="C239" s="7" t="s">
        <v>152</v>
      </c>
      <c r="D239" s="7" t="s">
        <v>56</v>
      </c>
      <c r="E239" s="7" t="s">
        <v>369</v>
      </c>
      <c r="F239" s="7"/>
      <c r="G239" s="44">
        <f>G240</f>
        <v>3998</v>
      </c>
      <c r="H239" s="13"/>
      <c r="I239" s="13"/>
      <c r="J239" s="13"/>
      <c r="K239" s="13"/>
      <c r="L239" s="13"/>
      <c r="M239" s="13"/>
      <c r="N239" s="13"/>
      <c r="O239" s="13"/>
      <c r="P239" s="13"/>
      <c r="Q239" s="13"/>
    </row>
    <row r="240" spans="1:17" ht="29.45" customHeight="1" x14ac:dyDescent="0.25">
      <c r="A240" s="3" t="s">
        <v>224</v>
      </c>
      <c r="B240" s="7" t="s">
        <v>55</v>
      </c>
      <c r="C240" s="7" t="s">
        <v>152</v>
      </c>
      <c r="D240" s="7" t="s">
        <v>56</v>
      </c>
      <c r="E240" s="7" t="s">
        <v>369</v>
      </c>
      <c r="F240" s="7" t="s">
        <v>157</v>
      </c>
      <c r="G240" s="44">
        <v>3998</v>
      </c>
      <c r="H240" s="13"/>
      <c r="I240" s="13"/>
      <c r="J240" s="13"/>
      <c r="K240" s="13"/>
      <c r="L240" s="13"/>
      <c r="M240" s="13"/>
      <c r="N240" s="13"/>
      <c r="O240" s="13"/>
      <c r="P240" s="13"/>
      <c r="Q240" s="13"/>
    </row>
    <row r="241" spans="1:17" ht="57.6" customHeight="1" x14ac:dyDescent="0.25">
      <c r="A241" s="3" t="s">
        <v>296</v>
      </c>
      <c r="B241" s="7" t="s">
        <v>55</v>
      </c>
      <c r="C241" s="7" t="s">
        <v>152</v>
      </c>
      <c r="D241" s="7" t="s">
        <v>56</v>
      </c>
      <c r="E241" s="7" t="s">
        <v>370</v>
      </c>
      <c r="F241" s="7"/>
      <c r="G241" s="44">
        <f>G242</f>
        <v>2456.1</v>
      </c>
      <c r="H241" s="13"/>
      <c r="I241" s="13"/>
      <c r="J241" s="13"/>
      <c r="K241" s="13"/>
      <c r="L241" s="13"/>
      <c r="M241" s="13"/>
      <c r="N241" s="13"/>
      <c r="O241" s="13"/>
      <c r="P241" s="13"/>
      <c r="Q241" s="13"/>
    </row>
    <row r="242" spans="1:17" ht="28.15" customHeight="1" x14ac:dyDescent="0.25">
      <c r="A242" s="3" t="s">
        <v>224</v>
      </c>
      <c r="B242" s="7" t="s">
        <v>55</v>
      </c>
      <c r="C242" s="7" t="s">
        <v>152</v>
      </c>
      <c r="D242" s="7" t="s">
        <v>56</v>
      </c>
      <c r="E242" s="7" t="s">
        <v>370</v>
      </c>
      <c r="F242" s="7" t="s">
        <v>157</v>
      </c>
      <c r="G242" s="44">
        <v>2456.1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</row>
    <row r="243" spans="1:17" ht="73.150000000000006" customHeight="1" x14ac:dyDescent="0.25">
      <c r="A243" s="3" t="s">
        <v>312</v>
      </c>
      <c r="B243" s="7" t="s">
        <v>55</v>
      </c>
      <c r="C243" s="7" t="s">
        <v>152</v>
      </c>
      <c r="D243" s="7" t="s">
        <v>56</v>
      </c>
      <c r="E243" s="7" t="s">
        <v>371</v>
      </c>
      <c r="F243" s="7"/>
      <c r="G243" s="44">
        <f>G244</f>
        <v>12550.8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</row>
    <row r="244" spans="1:17" ht="27" customHeight="1" x14ac:dyDescent="0.25">
      <c r="A244" s="3" t="s">
        <v>224</v>
      </c>
      <c r="B244" s="7" t="s">
        <v>55</v>
      </c>
      <c r="C244" s="7" t="s">
        <v>152</v>
      </c>
      <c r="D244" s="7" t="s">
        <v>56</v>
      </c>
      <c r="E244" s="7" t="s">
        <v>371</v>
      </c>
      <c r="F244" s="7" t="s">
        <v>157</v>
      </c>
      <c r="G244" s="43">
        <v>12550.8</v>
      </c>
      <c r="H244" s="13"/>
      <c r="I244" s="13"/>
      <c r="J244" s="13"/>
      <c r="K244" s="13"/>
      <c r="L244" s="13"/>
      <c r="M244" s="13"/>
      <c r="N244" s="13"/>
      <c r="O244" s="13"/>
      <c r="P244" s="13"/>
      <c r="Q244" s="13"/>
    </row>
    <row r="245" spans="1:17" ht="53.2" customHeight="1" x14ac:dyDescent="0.25">
      <c r="A245" s="3" t="s">
        <v>439</v>
      </c>
      <c r="B245" s="7" t="s">
        <v>55</v>
      </c>
      <c r="C245" s="7" t="s">
        <v>152</v>
      </c>
      <c r="D245" s="7" t="s">
        <v>56</v>
      </c>
      <c r="E245" s="7" t="s">
        <v>440</v>
      </c>
      <c r="F245" s="7"/>
      <c r="G245" s="43">
        <f>G246</f>
        <v>2491.5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</row>
    <row r="246" spans="1:17" ht="71.2" customHeight="1" x14ac:dyDescent="0.25">
      <c r="A246" s="3" t="s">
        <v>441</v>
      </c>
      <c r="B246" s="7" t="s">
        <v>55</v>
      </c>
      <c r="C246" s="7" t="s">
        <v>152</v>
      </c>
      <c r="D246" s="7" t="s">
        <v>56</v>
      </c>
      <c r="E246" s="7" t="s">
        <v>430</v>
      </c>
      <c r="F246" s="7"/>
      <c r="G246" s="43">
        <f>G247</f>
        <v>2491.5</v>
      </c>
      <c r="H246" s="13"/>
      <c r="I246" s="13"/>
      <c r="J246" s="13"/>
      <c r="K246" s="13"/>
      <c r="L246" s="13"/>
      <c r="M246" s="13"/>
      <c r="N246" s="13"/>
      <c r="O246" s="13"/>
      <c r="P246" s="13"/>
      <c r="Q246" s="13"/>
    </row>
    <row r="247" spans="1:17" ht="84.8" customHeight="1" x14ac:dyDescent="0.25">
      <c r="A247" s="3" t="s">
        <v>442</v>
      </c>
      <c r="B247" s="7" t="s">
        <v>55</v>
      </c>
      <c r="C247" s="7" t="s">
        <v>152</v>
      </c>
      <c r="D247" s="7" t="s">
        <v>56</v>
      </c>
      <c r="E247" s="7" t="s">
        <v>443</v>
      </c>
      <c r="F247" s="7"/>
      <c r="G247" s="43">
        <f>G248</f>
        <v>2491.5</v>
      </c>
      <c r="H247" s="13"/>
      <c r="I247" s="13"/>
      <c r="J247" s="13"/>
      <c r="K247" s="13"/>
      <c r="L247" s="13"/>
      <c r="M247" s="13"/>
      <c r="N247" s="13"/>
      <c r="O247" s="13"/>
      <c r="P247" s="13"/>
      <c r="Q247" s="13"/>
    </row>
    <row r="248" spans="1:17" ht="19.5" customHeight="1" x14ac:dyDescent="0.25">
      <c r="A248" s="3" t="s">
        <v>444</v>
      </c>
      <c r="B248" s="7" t="s">
        <v>55</v>
      </c>
      <c r="C248" s="7" t="s">
        <v>152</v>
      </c>
      <c r="D248" s="7" t="s">
        <v>56</v>
      </c>
      <c r="E248" s="7" t="s">
        <v>445</v>
      </c>
      <c r="F248" s="7"/>
      <c r="G248" s="43">
        <f>G249</f>
        <v>2491.5</v>
      </c>
      <c r="H248" s="13"/>
      <c r="I248" s="13"/>
      <c r="J248" s="13"/>
      <c r="K248" s="13"/>
      <c r="L248" s="13"/>
      <c r="M248" s="13"/>
      <c r="N248" s="13"/>
      <c r="O248" s="13"/>
      <c r="P248" s="13"/>
      <c r="Q248" s="13"/>
    </row>
    <row r="249" spans="1:17" ht="24.05" customHeight="1" x14ac:dyDescent="0.25">
      <c r="A249" s="3" t="s">
        <v>446</v>
      </c>
      <c r="B249" s="7" t="s">
        <v>55</v>
      </c>
      <c r="C249" s="7" t="s">
        <v>152</v>
      </c>
      <c r="D249" s="7" t="s">
        <v>56</v>
      </c>
      <c r="E249" s="7" t="s">
        <v>445</v>
      </c>
      <c r="F249" s="7" t="s">
        <v>157</v>
      </c>
      <c r="G249" s="43">
        <v>2491.5</v>
      </c>
      <c r="H249" s="13"/>
      <c r="I249" s="13"/>
      <c r="J249" s="13"/>
      <c r="K249" s="13"/>
      <c r="L249" s="13"/>
      <c r="M249" s="13"/>
      <c r="N249" s="13"/>
      <c r="O249" s="13"/>
      <c r="P249" s="13"/>
      <c r="Q249" s="13"/>
    </row>
    <row r="250" spans="1:17" ht="27.65" customHeight="1" x14ac:dyDescent="0.25">
      <c r="A250" s="19" t="s">
        <v>170</v>
      </c>
      <c r="B250" s="7" t="s">
        <v>55</v>
      </c>
      <c r="C250" s="7" t="s">
        <v>25</v>
      </c>
      <c r="D250" s="7" t="s">
        <v>11</v>
      </c>
      <c r="E250" s="7"/>
      <c r="F250" s="7"/>
      <c r="G250" s="44">
        <f t="shared" ref="G250:G255" si="2">G251</f>
        <v>69626.5</v>
      </c>
      <c r="H250" s="13"/>
      <c r="I250" s="13"/>
      <c r="J250" s="13"/>
      <c r="K250" s="13"/>
      <c r="L250" s="13"/>
      <c r="M250" s="13"/>
      <c r="N250" s="13"/>
      <c r="O250" s="13"/>
      <c r="P250" s="13"/>
      <c r="Q250" s="13"/>
    </row>
    <row r="251" spans="1:17" ht="27.65" customHeight="1" x14ac:dyDescent="0.25">
      <c r="A251" s="30" t="s">
        <v>171</v>
      </c>
      <c r="B251" s="7" t="s">
        <v>55</v>
      </c>
      <c r="C251" s="7" t="s">
        <v>25</v>
      </c>
      <c r="D251" s="7" t="s">
        <v>51</v>
      </c>
      <c r="E251" s="7"/>
      <c r="F251" s="7"/>
      <c r="G251" s="43">
        <f t="shared" si="2"/>
        <v>69626.5</v>
      </c>
      <c r="H251" s="13"/>
      <c r="I251" s="13"/>
      <c r="J251" s="13"/>
      <c r="K251" s="13"/>
      <c r="L251" s="13"/>
      <c r="M251" s="13"/>
      <c r="N251" s="13"/>
      <c r="O251" s="13"/>
      <c r="P251" s="13"/>
      <c r="Q251" s="13"/>
    </row>
    <row r="252" spans="1:17" ht="41.4" customHeight="1" x14ac:dyDescent="0.25">
      <c r="A252" s="3" t="s">
        <v>313</v>
      </c>
      <c r="B252" s="7" t="s">
        <v>105</v>
      </c>
      <c r="C252" s="7" t="s">
        <v>25</v>
      </c>
      <c r="D252" s="7" t="s">
        <v>51</v>
      </c>
      <c r="E252" s="7" t="s">
        <v>289</v>
      </c>
      <c r="F252" s="7"/>
      <c r="G252" s="43">
        <f t="shared" si="2"/>
        <v>69626.5</v>
      </c>
      <c r="H252" s="13"/>
      <c r="I252" s="13"/>
      <c r="J252" s="13"/>
      <c r="K252" s="13"/>
      <c r="L252" s="13"/>
      <c r="M252" s="13"/>
      <c r="N252" s="13"/>
      <c r="O252" s="13"/>
      <c r="P252" s="13"/>
      <c r="Q252" s="13"/>
    </row>
    <row r="253" spans="1:17" ht="22.95" customHeight="1" x14ac:dyDescent="0.25">
      <c r="A253" s="3" t="s">
        <v>314</v>
      </c>
      <c r="B253" s="7" t="s">
        <v>105</v>
      </c>
      <c r="C253" s="7" t="s">
        <v>25</v>
      </c>
      <c r="D253" s="7" t="s">
        <v>51</v>
      </c>
      <c r="E253" s="7" t="s">
        <v>372</v>
      </c>
      <c r="F253" s="7"/>
      <c r="G253" s="43">
        <f t="shared" si="2"/>
        <v>69626.5</v>
      </c>
      <c r="H253" s="13"/>
      <c r="I253" s="13"/>
      <c r="J253" s="13"/>
      <c r="K253" s="13"/>
      <c r="L253" s="13"/>
      <c r="M253" s="13"/>
      <c r="N253" s="13"/>
      <c r="O253" s="13"/>
      <c r="P253" s="13"/>
      <c r="Q253" s="13"/>
    </row>
    <row r="254" spans="1:17" ht="27.65" customHeight="1" x14ac:dyDescent="0.25">
      <c r="A254" s="3" t="s">
        <v>315</v>
      </c>
      <c r="B254" s="7" t="s">
        <v>105</v>
      </c>
      <c r="C254" s="7" t="s">
        <v>25</v>
      </c>
      <c r="D254" s="7" t="s">
        <v>51</v>
      </c>
      <c r="E254" s="7" t="s">
        <v>373</v>
      </c>
      <c r="F254" s="7"/>
      <c r="G254" s="43">
        <f t="shared" si="2"/>
        <v>69626.5</v>
      </c>
      <c r="H254" s="13"/>
      <c r="I254" s="13"/>
      <c r="J254" s="13"/>
      <c r="K254" s="13"/>
      <c r="L254" s="13"/>
      <c r="M254" s="13"/>
      <c r="N254" s="13"/>
      <c r="O254" s="13"/>
      <c r="P254" s="13"/>
      <c r="Q254" s="13"/>
    </row>
    <row r="255" spans="1:17" ht="21.6" customHeight="1" x14ac:dyDescent="0.25">
      <c r="A255" s="3" t="s">
        <v>290</v>
      </c>
      <c r="B255" s="7" t="s">
        <v>55</v>
      </c>
      <c r="C255" s="7" t="s">
        <v>25</v>
      </c>
      <c r="D255" s="7" t="s">
        <v>51</v>
      </c>
      <c r="E255" s="7" t="s">
        <v>374</v>
      </c>
      <c r="F255" s="7"/>
      <c r="G255" s="43">
        <f t="shared" si="2"/>
        <v>69626.5</v>
      </c>
      <c r="H255" s="13"/>
      <c r="I255" s="13"/>
      <c r="J255" s="13"/>
      <c r="K255" s="13"/>
      <c r="L255" s="13"/>
      <c r="M255" s="13"/>
      <c r="N255" s="13"/>
      <c r="O255" s="13"/>
      <c r="P255" s="13"/>
      <c r="Q255" s="13"/>
    </row>
    <row r="256" spans="1:17" ht="38.450000000000003" customHeight="1" x14ac:dyDescent="0.25">
      <c r="A256" s="3" t="s">
        <v>76</v>
      </c>
      <c r="B256" s="7" t="s">
        <v>55</v>
      </c>
      <c r="C256" s="7" t="s">
        <v>25</v>
      </c>
      <c r="D256" s="7" t="s">
        <v>51</v>
      </c>
      <c r="E256" s="7" t="s">
        <v>374</v>
      </c>
      <c r="F256" s="7" t="s">
        <v>77</v>
      </c>
      <c r="G256" s="43">
        <v>69626.5</v>
      </c>
      <c r="H256" s="23"/>
      <c r="I256" s="13"/>
      <c r="J256" s="13"/>
      <c r="K256" s="13"/>
      <c r="L256" s="13"/>
      <c r="M256" s="13"/>
      <c r="N256" s="13"/>
      <c r="O256" s="13"/>
      <c r="P256" s="13"/>
      <c r="Q256" s="13"/>
    </row>
    <row r="257" spans="1:17" ht="44.2" customHeight="1" x14ac:dyDescent="0.25">
      <c r="A257" s="30" t="s">
        <v>172</v>
      </c>
      <c r="B257" s="7" t="s">
        <v>173</v>
      </c>
      <c r="C257" s="7"/>
      <c r="D257" s="7"/>
      <c r="E257" s="8"/>
      <c r="F257" s="7"/>
      <c r="G257" s="43">
        <f>G258</f>
        <v>1259.3</v>
      </c>
      <c r="H257" s="13"/>
      <c r="I257" s="13"/>
      <c r="J257" s="13"/>
      <c r="K257" s="13"/>
      <c r="L257" s="13"/>
      <c r="M257" s="13"/>
      <c r="N257" s="13"/>
      <c r="O257" s="13"/>
      <c r="P257" s="13"/>
      <c r="Q257" s="13"/>
    </row>
    <row r="258" spans="1:17" ht="24.05" customHeight="1" x14ac:dyDescent="0.25">
      <c r="A258" s="3" t="s">
        <v>176</v>
      </c>
      <c r="B258" s="7" t="s">
        <v>173</v>
      </c>
      <c r="C258" s="7" t="s">
        <v>10</v>
      </c>
      <c r="D258" s="7" t="s">
        <v>11</v>
      </c>
      <c r="E258" s="8"/>
      <c r="F258" s="7"/>
      <c r="G258" s="43">
        <f>G259</f>
        <v>1259.3</v>
      </c>
      <c r="H258" s="13"/>
      <c r="I258" s="13"/>
      <c r="J258" s="13"/>
      <c r="K258" s="13"/>
      <c r="L258" s="13"/>
      <c r="M258" s="13"/>
      <c r="N258" s="13"/>
      <c r="O258" s="13"/>
      <c r="P258" s="13"/>
      <c r="Q258" s="13"/>
    </row>
    <row r="259" spans="1:17" ht="54" customHeight="1" x14ac:dyDescent="0.25">
      <c r="A259" s="30" t="s">
        <v>12</v>
      </c>
      <c r="B259" s="7" t="s">
        <v>173</v>
      </c>
      <c r="C259" s="7" t="s">
        <v>10</v>
      </c>
      <c r="D259" s="7" t="s">
        <v>13</v>
      </c>
      <c r="E259" s="8"/>
      <c r="F259" s="7"/>
      <c r="G259" s="43">
        <f>G260</f>
        <v>1259.3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</row>
    <row r="260" spans="1:17" ht="26.2" customHeight="1" x14ac:dyDescent="0.25">
      <c r="A260" s="30" t="s">
        <v>14</v>
      </c>
      <c r="B260" s="7" t="s">
        <v>173</v>
      </c>
      <c r="C260" s="7" t="s">
        <v>10</v>
      </c>
      <c r="D260" s="7" t="s">
        <v>13</v>
      </c>
      <c r="E260" s="8" t="s">
        <v>15</v>
      </c>
      <c r="F260" s="7"/>
      <c r="G260" s="43">
        <f>G261</f>
        <v>1259.3</v>
      </c>
      <c r="H260" s="13"/>
      <c r="I260" s="13"/>
      <c r="J260" s="13"/>
      <c r="K260" s="13"/>
      <c r="L260" s="13"/>
      <c r="M260" s="13"/>
      <c r="N260" s="13"/>
      <c r="O260" s="13"/>
      <c r="P260" s="13"/>
      <c r="Q260" s="13"/>
    </row>
    <row r="261" spans="1:17" ht="26.2" customHeight="1" x14ac:dyDescent="0.25">
      <c r="A261" s="30" t="s">
        <v>16</v>
      </c>
      <c r="B261" s="7" t="s">
        <v>173</v>
      </c>
      <c r="C261" s="7" t="s">
        <v>10</v>
      </c>
      <c r="D261" s="7" t="s">
        <v>13</v>
      </c>
      <c r="E261" s="8" t="s">
        <v>17</v>
      </c>
      <c r="F261" s="7"/>
      <c r="G261" s="43">
        <f>G262+G263+G264</f>
        <v>1259.3</v>
      </c>
      <c r="H261" s="13"/>
      <c r="I261" s="13"/>
      <c r="J261" s="13"/>
      <c r="K261" s="13"/>
      <c r="L261" s="13"/>
      <c r="M261" s="13"/>
      <c r="N261" s="13"/>
      <c r="O261" s="13"/>
      <c r="P261" s="13"/>
      <c r="Q261" s="13"/>
    </row>
    <row r="262" spans="1:17" ht="78.55" customHeight="1" x14ac:dyDescent="0.25">
      <c r="A262" s="30" t="s">
        <v>18</v>
      </c>
      <c r="B262" s="7" t="s">
        <v>173</v>
      </c>
      <c r="C262" s="7" t="s">
        <v>10</v>
      </c>
      <c r="D262" s="7" t="s">
        <v>13</v>
      </c>
      <c r="E262" s="8" t="s">
        <v>17</v>
      </c>
      <c r="F262" s="7" t="s">
        <v>19</v>
      </c>
      <c r="G262" s="43">
        <v>1174.3</v>
      </c>
      <c r="H262" s="13"/>
      <c r="I262" s="13"/>
      <c r="J262" s="13"/>
      <c r="K262" s="13"/>
      <c r="L262" s="13"/>
      <c r="M262" s="13"/>
      <c r="N262" s="13"/>
      <c r="O262" s="13"/>
      <c r="P262" s="13"/>
      <c r="Q262" s="13"/>
    </row>
    <row r="263" spans="1:17" ht="40.950000000000003" customHeight="1" x14ac:dyDescent="0.25">
      <c r="A263" s="30" t="s">
        <v>20</v>
      </c>
      <c r="B263" s="7" t="s">
        <v>173</v>
      </c>
      <c r="C263" s="7" t="s">
        <v>10</v>
      </c>
      <c r="D263" s="7" t="s">
        <v>13</v>
      </c>
      <c r="E263" s="8" t="s">
        <v>17</v>
      </c>
      <c r="F263" s="7" t="s">
        <v>21</v>
      </c>
      <c r="G263" s="43">
        <v>80</v>
      </c>
      <c r="H263" s="13"/>
      <c r="I263" s="13"/>
      <c r="J263" s="13"/>
      <c r="K263" s="13"/>
      <c r="L263" s="13"/>
      <c r="M263" s="13"/>
      <c r="N263" s="13"/>
      <c r="O263" s="13"/>
      <c r="P263" s="13"/>
      <c r="Q263" s="13"/>
    </row>
    <row r="264" spans="1:17" ht="40.950000000000003" customHeight="1" x14ac:dyDescent="0.25">
      <c r="A264" s="18" t="s">
        <v>22</v>
      </c>
      <c r="B264" s="7" t="s">
        <v>173</v>
      </c>
      <c r="C264" s="7" t="s">
        <v>10</v>
      </c>
      <c r="D264" s="7" t="s">
        <v>13</v>
      </c>
      <c r="E264" s="8" t="s">
        <v>17</v>
      </c>
      <c r="F264" s="7" t="s">
        <v>23</v>
      </c>
      <c r="G264" s="43">
        <v>5</v>
      </c>
      <c r="H264" s="13"/>
      <c r="I264" s="13"/>
      <c r="J264" s="13"/>
      <c r="K264" s="13"/>
      <c r="L264" s="13"/>
      <c r="M264" s="13"/>
      <c r="N264" s="13"/>
      <c r="O264" s="13"/>
      <c r="P264" s="13"/>
      <c r="Q264" s="13"/>
    </row>
    <row r="265" spans="1:17" ht="72.650000000000006" customHeight="1" x14ac:dyDescent="0.25">
      <c r="A265" s="3" t="s">
        <v>174</v>
      </c>
      <c r="B265" s="7" t="s">
        <v>175</v>
      </c>
      <c r="C265" s="7"/>
      <c r="D265" s="7"/>
      <c r="E265" s="8"/>
      <c r="F265" s="7"/>
      <c r="G265" s="43">
        <f>G266+G275+G352</f>
        <v>1854490.6</v>
      </c>
      <c r="H265" s="13"/>
      <c r="I265" s="13"/>
      <c r="J265" s="13"/>
      <c r="K265" s="13"/>
      <c r="L265" s="13"/>
      <c r="M265" s="13"/>
      <c r="N265" s="13"/>
      <c r="O265" s="13"/>
      <c r="P265" s="13"/>
      <c r="Q265" s="13"/>
    </row>
    <row r="266" spans="1:17" ht="24.55" customHeight="1" x14ac:dyDescent="0.25">
      <c r="A266" s="3" t="s">
        <v>176</v>
      </c>
      <c r="B266" s="7" t="s">
        <v>175</v>
      </c>
      <c r="C266" s="7" t="s">
        <v>10</v>
      </c>
      <c r="D266" s="7" t="s">
        <v>11</v>
      </c>
      <c r="E266" s="8"/>
      <c r="F266" s="7"/>
      <c r="G266" s="43">
        <f>G267</f>
        <v>3131.7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</row>
    <row r="267" spans="1:17" ht="55.15" customHeight="1" x14ac:dyDescent="0.25">
      <c r="A267" s="10" t="s">
        <v>295</v>
      </c>
      <c r="B267" s="7" t="s">
        <v>175</v>
      </c>
      <c r="C267" s="7" t="s">
        <v>10</v>
      </c>
      <c r="D267" s="7" t="s">
        <v>56</v>
      </c>
      <c r="E267" s="8"/>
      <c r="F267" s="7"/>
      <c r="G267" s="43">
        <f>G272+G270</f>
        <v>3131.7</v>
      </c>
      <c r="H267" s="13"/>
      <c r="I267" s="13"/>
      <c r="J267" s="13"/>
      <c r="K267" s="13"/>
      <c r="L267" s="13"/>
      <c r="M267" s="13"/>
      <c r="N267" s="13"/>
      <c r="O267" s="13"/>
      <c r="P267" s="13"/>
      <c r="Q267" s="13"/>
    </row>
    <row r="268" spans="1:17" ht="15.05" x14ac:dyDescent="0.25">
      <c r="A268" s="29" t="s">
        <v>392</v>
      </c>
      <c r="B268" s="7"/>
      <c r="C268" s="7"/>
      <c r="D268" s="7"/>
      <c r="E268" s="8" t="s">
        <v>378</v>
      </c>
      <c r="F268" s="7"/>
      <c r="G268" s="43">
        <f>G269</f>
        <v>575.1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</row>
    <row r="269" spans="1:17" ht="15.05" x14ac:dyDescent="0.25">
      <c r="A269" s="29" t="s">
        <v>391</v>
      </c>
      <c r="B269" s="7"/>
      <c r="C269" s="7"/>
      <c r="D269" s="7"/>
      <c r="E269" s="8" t="s">
        <v>379</v>
      </c>
      <c r="F269" s="7"/>
      <c r="G269" s="43">
        <f>G270</f>
        <v>575.1</v>
      </c>
      <c r="H269" s="13"/>
      <c r="I269" s="13"/>
      <c r="J269" s="13"/>
      <c r="K269" s="13"/>
      <c r="L269" s="13"/>
      <c r="M269" s="13"/>
      <c r="N269" s="13"/>
      <c r="O269" s="13"/>
      <c r="P269" s="13"/>
      <c r="Q269" s="13"/>
    </row>
    <row r="270" spans="1:17" ht="38.450000000000003" customHeight="1" x14ac:dyDescent="0.25">
      <c r="A270" s="3" t="s">
        <v>177</v>
      </c>
      <c r="B270" s="7" t="s">
        <v>175</v>
      </c>
      <c r="C270" s="7" t="s">
        <v>10</v>
      </c>
      <c r="D270" s="7" t="s">
        <v>56</v>
      </c>
      <c r="E270" s="8" t="s">
        <v>375</v>
      </c>
      <c r="F270" s="7"/>
      <c r="G270" s="43">
        <f>G271</f>
        <v>575.1</v>
      </c>
      <c r="H270" s="13"/>
      <c r="I270" s="13"/>
      <c r="J270" s="13"/>
      <c r="K270" s="13"/>
      <c r="L270" s="13"/>
      <c r="M270" s="13"/>
      <c r="N270" s="13"/>
      <c r="O270" s="13"/>
      <c r="P270" s="13"/>
      <c r="Q270" s="13"/>
    </row>
    <row r="271" spans="1:17" ht="84.8" customHeight="1" x14ac:dyDescent="0.25">
      <c r="A271" s="3" t="s">
        <v>18</v>
      </c>
      <c r="B271" s="7" t="s">
        <v>175</v>
      </c>
      <c r="C271" s="7" t="s">
        <v>10</v>
      </c>
      <c r="D271" s="7" t="s">
        <v>56</v>
      </c>
      <c r="E271" s="8" t="s">
        <v>375</v>
      </c>
      <c r="F271" s="7" t="s">
        <v>19</v>
      </c>
      <c r="G271" s="43">
        <v>575.1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</row>
    <row r="272" spans="1:17" ht="24.55" customHeight="1" x14ac:dyDescent="0.25">
      <c r="A272" s="3" t="s">
        <v>14</v>
      </c>
      <c r="B272" s="7" t="s">
        <v>175</v>
      </c>
      <c r="C272" s="7" t="s">
        <v>10</v>
      </c>
      <c r="D272" s="7" t="s">
        <v>56</v>
      </c>
      <c r="E272" s="8" t="s">
        <v>15</v>
      </c>
      <c r="F272" s="7"/>
      <c r="G272" s="43">
        <f>G273</f>
        <v>2556.6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</row>
    <row r="273" spans="1:17" ht="24.55" customHeight="1" x14ac:dyDescent="0.25">
      <c r="A273" s="30" t="s">
        <v>16</v>
      </c>
      <c r="B273" s="7" t="s">
        <v>175</v>
      </c>
      <c r="C273" s="7" t="s">
        <v>10</v>
      </c>
      <c r="D273" s="7" t="s">
        <v>56</v>
      </c>
      <c r="E273" s="8" t="s">
        <v>17</v>
      </c>
      <c r="F273" s="7"/>
      <c r="G273" s="43">
        <f>G274</f>
        <v>2556.6</v>
      </c>
      <c r="H273" s="13"/>
      <c r="I273" s="13"/>
      <c r="J273" s="13"/>
      <c r="K273" s="13"/>
      <c r="L273" s="13"/>
      <c r="M273" s="13"/>
      <c r="N273" s="13"/>
      <c r="O273" s="13"/>
      <c r="P273" s="13"/>
      <c r="Q273" s="13"/>
    </row>
    <row r="274" spans="1:17" ht="71.2" customHeight="1" x14ac:dyDescent="0.25">
      <c r="A274" s="3" t="s">
        <v>18</v>
      </c>
      <c r="B274" s="7" t="s">
        <v>175</v>
      </c>
      <c r="C274" s="7" t="s">
        <v>10</v>
      </c>
      <c r="D274" s="7" t="s">
        <v>56</v>
      </c>
      <c r="E274" s="8" t="s">
        <v>17</v>
      </c>
      <c r="F274" s="7" t="s">
        <v>19</v>
      </c>
      <c r="G274" s="43">
        <v>2556.6</v>
      </c>
      <c r="H274" s="13"/>
      <c r="I274" s="23"/>
      <c r="J274" s="13"/>
      <c r="K274" s="13"/>
      <c r="L274" s="13"/>
      <c r="M274" s="13"/>
      <c r="N274" s="13"/>
      <c r="O274" s="13"/>
      <c r="P274" s="13"/>
      <c r="Q274" s="13"/>
    </row>
    <row r="275" spans="1:17" ht="24.55" customHeight="1" x14ac:dyDescent="0.25">
      <c r="A275" s="2" t="s">
        <v>120</v>
      </c>
      <c r="B275" s="7" t="s">
        <v>175</v>
      </c>
      <c r="C275" s="7" t="s">
        <v>121</v>
      </c>
      <c r="D275" s="7" t="s">
        <v>11</v>
      </c>
      <c r="E275" s="8"/>
      <c r="F275" s="7"/>
      <c r="G275" s="43">
        <f>G276+G292+G323+G315</f>
        <v>1822668.6</v>
      </c>
      <c r="H275" s="13"/>
      <c r="I275" s="13"/>
      <c r="J275" s="13"/>
      <c r="K275" s="13"/>
      <c r="L275" s="13"/>
      <c r="M275" s="13"/>
      <c r="N275" s="13"/>
      <c r="O275" s="13"/>
      <c r="P275" s="13"/>
      <c r="Q275" s="13"/>
    </row>
    <row r="276" spans="1:17" ht="24.55" customHeight="1" x14ac:dyDescent="0.25">
      <c r="A276" s="2" t="s">
        <v>178</v>
      </c>
      <c r="B276" s="7" t="s">
        <v>175</v>
      </c>
      <c r="C276" s="7" t="s">
        <v>121</v>
      </c>
      <c r="D276" s="7" t="s">
        <v>10</v>
      </c>
      <c r="E276" s="8"/>
      <c r="F276" s="7"/>
      <c r="G276" s="43">
        <f>G277+G287</f>
        <v>679388.1</v>
      </c>
      <c r="H276" s="23"/>
      <c r="I276" s="13"/>
      <c r="J276" s="13"/>
      <c r="K276" s="13"/>
      <c r="L276" s="13"/>
      <c r="M276" s="13"/>
      <c r="N276" s="13"/>
      <c r="O276" s="13"/>
      <c r="P276" s="13"/>
      <c r="Q276" s="13"/>
    </row>
    <row r="277" spans="1:17" ht="24.55" customHeight="1" x14ac:dyDescent="0.25">
      <c r="A277" s="3" t="s">
        <v>131</v>
      </c>
      <c r="B277" s="7" t="s">
        <v>175</v>
      </c>
      <c r="C277" s="7" t="s">
        <v>121</v>
      </c>
      <c r="D277" s="7" t="s">
        <v>10</v>
      </c>
      <c r="E277" s="8" t="s">
        <v>132</v>
      </c>
      <c r="F277" s="7"/>
      <c r="G277" s="43">
        <f>G278</f>
        <v>679238.1</v>
      </c>
      <c r="H277" s="13"/>
      <c r="I277" s="13"/>
      <c r="J277" s="13"/>
      <c r="K277" s="13"/>
      <c r="L277" s="13"/>
      <c r="M277" s="13"/>
      <c r="N277" s="13"/>
      <c r="O277" s="13"/>
      <c r="P277" s="13"/>
      <c r="Q277" s="13"/>
    </row>
    <row r="278" spans="1:17" ht="24.55" customHeight="1" x14ac:dyDescent="0.25">
      <c r="A278" s="3" t="s">
        <v>179</v>
      </c>
      <c r="B278" s="7" t="s">
        <v>175</v>
      </c>
      <c r="C278" s="7" t="s">
        <v>121</v>
      </c>
      <c r="D278" s="7" t="s">
        <v>10</v>
      </c>
      <c r="E278" s="8" t="s">
        <v>378</v>
      </c>
      <c r="F278" s="7"/>
      <c r="G278" s="43">
        <f>G279+G282</f>
        <v>679238.1</v>
      </c>
      <c r="H278" s="13"/>
      <c r="I278" s="13"/>
      <c r="J278" s="13"/>
      <c r="K278" s="13"/>
      <c r="L278" s="13"/>
      <c r="M278" s="13"/>
      <c r="N278" s="13"/>
      <c r="O278" s="13"/>
      <c r="P278" s="13"/>
      <c r="Q278" s="13"/>
    </row>
    <row r="279" spans="1:17" ht="71.7" customHeight="1" x14ac:dyDescent="0.25">
      <c r="A279" s="19" t="s">
        <v>180</v>
      </c>
      <c r="B279" s="7" t="s">
        <v>175</v>
      </c>
      <c r="C279" s="7" t="s">
        <v>121</v>
      </c>
      <c r="D279" s="7" t="s">
        <v>10</v>
      </c>
      <c r="E279" s="8" t="s">
        <v>377</v>
      </c>
      <c r="F279" s="7"/>
      <c r="G279" s="43">
        <f>G280</f>
        <v>188212.9</v>
      </c>
      <c r="H279" s="13"/>
      <c r="I279" s="13"/>
      <c r="J279" s="13"/>
      <c r="K279" s="13"/>
      <c r="L279" s="13"/>
      <c r="M279" s="13"/>
      <c r="N279" s="13"/>
      <c r="O279" s="13"/>
      <c r="P279" s="13"/>
      <c r="Q279" s="13"/>
    </row>
    <row r="280" spans="1:17" ht="85.95" customHeight="1" x14ac:dyDescent="0.25">
      <c r="A280" s="3" t="s">
        <v>254</v>
      </c>
      <c r="B280" s="7" t="s">
        <v>175</v>
      </c>
      <c r="C280" s="7" t="s">
        <v>121</v>
      </c>
      <c r="D280" s="7" t="s">
        <v>10</v>
      </c>
      <c r="E280" s="8" t="s">
        <v>376</v>
      </c>
      <c r="F280" s="7"/>
      <c r="G280" s="43">
        <f>G281</f>
        <v>188212.9</v>
      </c>
      <c r="H280" s="13"/>
      <c r="I280" s="13"/>
      <c r="J280" s="13"/>
      <c r="K280" s="13"/>
      <c r="L280" s="13"/>
      <c r="M280" s="13"/>
      <c r="N280" s="13"/>
      <c r="O280" s="13"/>
      <c r="P280" s="13"/>
      <c r="Q280" s="13"/>
    </row>
    <row r="281" spans="1:17" ht="38.950000000000003" customHeight="1" x14ac:dyDescent="0.25">
      <c r="A281" s="3" t="s">
        <v>76</v>
      </c>
      <c r="B281" s="7" t="s">
        <v>175</v>
      </c>
      <c r="C281" s="7" t="s">
        <v>121</v>
      </c>
      <c r="D281" s="7" t="s">
        <v>10</v>
      </c>
      <c r="E281" s="8" t="s">
        <v>376</v>
      </c>
      <c r="F281" s="7" t="s">
        <v>77</v>
      </c>
      <c r="G281" s="43">
        <v>188212.9</v>
      </c>
      <c r="H281" s="13"/>
      <c r="I281" s="13"/>
      <c r="J281" s="13"/>
      <c r="K281" s="13"/>
      <c r="L281" s="13"/>
      <c r="M281" s="13"/>
      <c r="N281" s="13"/>
      <c r="O281" s="13"/>
      <c r="P281" s="13"/>
      <c r="Q281" s="13"/>
    </row>
    <row r="282" spans="1:17" ht="24.55" customHeight="1" x14ac:dyDescent="0.25">
      <c r="A282" s="3" t="s">
        <v>181</v>
      </c>
      <c r="B282" s="7" t="s">
        <v>175</v>
      </c>
      <c r="C282" s="7" t="s">
        <v>121</v>
      </c>
      <c r="D282" s="7" t="s">
        <v>10</v>
      </c>
      <c r="E282" s="8" t="s">
        <v>182</v>
      </c>
      <c r="F282" s="7"/>
      <c r="G282" s="43">
        <f>G283+G285</f>
        <v>491025.19999999995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</row>
    <row r="283" spans="1:17" ht="23.4" customHeight="1" x14ac:dyDescent="0.25">
      <c r="A283" s="3" t="s">
        <v>183</v>
      </c>
      <c r="B283" s="7" t="s">
        <v>175</v>
      </c>
      <c r="C283" s="7" t="s">
        <v>121</v>
      </c>
      <c r="D283" s="7" t="s">
        <v>10</v>
      </c>
      <c r="E283" s="8" t="s">
        <v>184</v>
      </c>
      <c r="F283" s="22"/>
      <c r="G283" s="43">
        <f>G284</f>
        <v>177183.9</v>
      </c>
      <c r="H283" s="13"/>
      <c r="I283" s="13"/>
      <c r="J283" s="13"/>
      <c r="K283" s="13"/>
      <c r="L283" s="13"/>
      <c r="M283" s="13"/>
      <c r="N283" s="13"/>
      <c r="O283" s="13"/>
      <c r="P283" s="13"/>
      <c r="Q283" s="13"/>
    </row>
    <row r="284" spans="1:17" ht="38.950000000000003" customHeight="1" x14ac:dyDescent="0.25">
      <c r="A284" s="3" t="s">
        <v>76</v>
      </c>
      <c r="B284" s="7" t="s">
        <v>175</v>
      </c>
      <c r="C284" s="7" t="s">
        <v>121</v>
      </c>
      <c r="D284" s="7" t="s">
        <v>10</v>
      </c>
      <c r="E284" s="8" t="s">
        <v>184</v>
      </c>
      <c r="F284" s="7" t="s">
        <v>77</v>
      </c>
      <c r="G284" s="43">
        <v>177183.9</v>
      </c>
      <c r="H284" s="13"/>
      <c r="I284" s="13"/>
      <c r="J284" s="13"/>
      <c r="K284" s="13"/>
      <c r="L284" s="13"/>
      <c r="M284" s="13"/>
      <c r="N284" s="13"/>
      <c r="O284" s="13"/>
      <c r="P284" s="13"/>
      <c r="Q284" s="13"/>
    </row>
    <row r="285" spans="1:17" ht="239.25" customHeight="1" x14ac:dyDescent="0.25">
      <c r="A285" s="12" t="s">
        <v>280</v>
      </c>
      <c r="B285" s="7" t="s">
        <v>175</v>
      </c>
      <c r="C285" s="7" t="s">
        <v>121</v>
      </c>
      <c r="D285" s="7" t="s">
        <v>10</v>
      </c>
      <c r="E285" s="2" t="s">
        <v>185</v>
      </c>
      <c r="F285" s="7"/>
      <c r="G285" s="43">
        <f>G286</f>
        <v>313841.3</v>
      </c>
      <c r="H285" s="13"/>
      <c r="I285" s="13"/>
      <c r="J285" s="13"/>
      <c r="K285" s="13"/>
      <c r="L285" s="13"/>
      <c r="M285" s="13"/>
      <c r="N285" s="13"/>
      <c r="O285" s="13"/>
      <c r="P285" s="13"/>
      <c r="Q285" s="13"/>
    </row>
    <row r="286" spans="1:17" ht="38.950000000000003" customHeight="1" x14ac:dyDescent="0.25">
      <c r="A286" s="3" t="s">
        <v>76</v>
      </c>
      <c r="B286" s="7" t="s">
        <v>175</v>
      </c>
      <c r="C286" s="7" t="s">
        <v>121</v>
      </c>
      <c r="D286" s="7" t="s">
        <v>10</v>
      </c>
      <c r="E286" s="2" t="s">
        <v>185</v>
      </c>
      <c r="F286" s="7" t="s">
        <v>77</v>
      </c>
      <c r="G286" s="43">
        <v>313841.3</v>
      </c>
      <c r="H286" s="23"/>
      <c r="I286" s="13"/>
      <c r="J286" s="13"/>
      <c r="K286" s="13"/>
      <c r="L286" s="13"/>
      <c r="M286" s="13"/>
      <c r="N286" s="13"/>
      <c r="O286" s="13"/>
      <c r="P286" s="13"/>
      <c r="Q286" s="13"/>
    </row>
    <row r="287" spans="1:17" s="13" customFormat="1" ht="66.599999999999994" customHeight="1" x14ac:dyDescent="0.25">
      <c r="A287" s="10" t="s">
        <v>425</v>
      </c>
      <c r="B287" s="7" t="s">
        <v>175</v>
      </c>
      <c r="C287" s="7" t="s">
        <v>121</v>
      </c>
      <c r="D287" s="7" t="s">
        <v>10</v>
      </c>
      <c r="E287" s="8" t="s">
        <v>317</v>
      </c>
      <c r="F287" s="7"/>
      <c r="G287" s="43">
        <f>G288</f>
        <v>150</v>
      </c>
    </row>
    <row r="288" spans="1:17" s="13" customFormat="1" ht="38.15" customHeight="1" x14ac:dyDescent="0.25">
      <c r="A288" s="3" t="s">
        <v>424</v>
      </c>
      <c r="B288" s="7" t="s">
        <v>175</v>
      </c>
      <c r="C288" s="7" t="s">
        <v>121</v>
      </c>
      <c r="D288" s="7" t="s">
        <v>10</v>
      </c>
      <c r="E288" s="8" t="s">
        <v>318</v>
      </c>
      <c r="F288" s="7"/>
      <c r="G288" s="43">
        <f>G289</f>
        <v>150</v>
      </c>
    </row>
    <row r="289" spans="1:17" s="13" customFormat="1" ht="38.15" customHeight="1" x14ac:dyDescent="0.25">
      <c r="A289" s="3" t="s">
        <v>321</v>
      </c>
      <c r="B289" s="7" t="s">
        <v>175</v>
      </c>
      <c r="C289" s="7" t="s">
        <v>121</v>
      </c>
      <c r="D289" s="7" t="s">
        <v>10</v>
      </c>
      <c r="E289" s="8" t="s">
        <v>319</v>
      </c>
      <c r="F289" s="7"/>
      <c r="G289" s="43">
        <f>G290</f>
        <v>150</v>
      </c>
    </row>
    <row r="290" spans="1:17" s="13" customFormat="1" ht="25.2" customHeight="1" x14ac:dyDescent="0.25">
      <c r="A290" s="3" t="s">
        <v>85</v>
      </c>
      <c r="B290" s="7" t="s">
        <v>175</v>
      </c>
      <c r="C290" s="7" t="s">
        <v>121</v>
      </c>
      <c r="D290" s="7" t="s">
        <v>10</v>
      </c>
      <c r="E290" s="8" t="s">
        <v>320</v>
      </c>
      <c r="F290" s="7"/>
      <c r="G290" s="43">
        <f>G291</f>
        <v>150</v>
      </c>
    </row>
    <row r="291" spans="1:17" s="13" customFormat="1" ht="38.950000000000003" customHeight="1" x14ac:dyDescent="0.25">
      <c r="A291" s="3" t="s">
        <v>76</v>
      </c>
      <c r="B291" s="7" t="s">
        <v>175</v>
      </c>
      <c r="C291" s="7" t="s">
        <v>121</v>
      </c>
      <c r="D291" s="7" t="s">
        <v>10</v>
      </c>
      <c r="E291" s="8" t="s">
        <v>320</v>
      </c>
      <c r="F291" s="7" t="s">
        <v>77</v>
      </c>
      <c r="G291" s="43">
        <v>150</v>
      </c>
    </row>
    <row r="292" spans="1:17" ht="22.1" customHeight="1" x14ac:dyDescent="0.25">
      <c r="A292" s="3" t="s">
        <v>193</v>
      </c>
      <c r="B292" s="7" t="s">
        <v>175</v>
      </c>
      <c r="C292" s="7" t="s">
        <v>121</v>
      </c>
      <c r="D292" s="7" t="s">
        <v>48</v>
      </c>
      <c r="E292" s="8"/>
      <c r="F292" s="7"/>
      <c r="G292" s="43">
        <f>G293+G310</f>
        <v>1041428.5</v>
      </c>
      <c r="H292" s="23"/>
      <c r="I292" s="13"/>
      <c r="J292" s="13"/>
      <c r="K292" s="13"/>
      <c r="L292" s="13"/>
      <c r="M292" s="13"/>
      <c r="N292" s="13"/>
      <c r="O292" s="13"/>
      <c r="P292" s="13"/>
      <c r="Q292" s="13"/>
    </row>
    <row r="293" spans="1:17" ht="22.1" customHeight="1" x14ac:dyDescent="0.25">
      <c r="A293" s="3" t="s">
        <v>131</v>
      </c>
      <c r="B293" s="7" t="s">
        <v>175</v>
      </c>
      <c r="C293" s="7" t="s">
        <v>121</v>
      </c>
      <c r="D293" s="7" t="s">
        <v>48</v>
      </c>
      <c r="E293" s="48" t="s">
        <v>132</v>
      </c>
      <c r="F293" s="7"/>
      <c r="G293" s="43">
        <f>G294</f>
        <v>1041278.5</v>
      </c>
      <c r="H293" s="13"/>
      <c r="I293" s="13"/>
      <c r="J293" s="13"/>
      <c r="K293" s="13"/>
      <c r="L293" s="13"/>
      <c r="M293" s="13"/>
      <c r="N293" s="13"/>
      <c r="O293" s="13"/>
      <c r="P293" s="13"/>
      <c r="Q293" s="13"/>
    </row>
    <row r="294" spans="1:17" ht="22.1" customHeight="1" x14ac:dyDescent="0.25">
      <c r="A294" s="3" t="s">
        <v>194</v>
      </c>
      <c r="B294" s="7" t="s">
        <v>175</v>
      </c>
      <c r="C294" s="7" t="s">
        <v>121</v>
      </c>
      <c r="D294" s="7" t="s">
        <v>48</v>
      </c>
      <c r="E294" s="8" t="s">
        <v>195</v>
      </c>
      <c r="F294" s="7"/>
      <c r="G294" s="43">
        <f>G295+G302+G305+G300</f>
        <v>1041278.5</v>
      </c>
      <c r="H294" s="13"/>
      <c r="I294" s="13"/>
      <c r="J294" s="13"/>
      <c r="K294" s="13"/>
      <c r="L294" s="13"/>
      <c r="M294" s="13"/>
      <c r="N294" s="13"/>
      <c r="O294" s="13"/>
      <c r="P294" s="13"/>
      <c r="Q294" s="13"/>
    </row>
    <row r="295" spans="1:17" ht="22.1" customHeight="1" x14ac:dyDescent="0.25">
      <c r="A295" s="3" t="s">
        <v>196</v>
      </c>
      <c r="B295" s="7" t="s">
        <v>175</v>
      </c>
      <c r="C295" s="7" t="s">
        <v>121</v>
      </c>
      <c r="D295" s="7" t="s">
        <v>48</v>
      </c>
      <c r="E295" s="8" t="s">
        <v>197</v>
      </c>
      <c r="F295" s="7"/>
      <c r="G295" s="43">
        <f>G296+G298</f>
        <v>466228.3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</row>
    <row r="296" spans="1:17" ht="36.65" customHeight="1" x14ac:dyDescent="0.25">
      <c r="A296" s="3" t="s">
        <v>198</v>
      </c>
      <c r="B296" s="7" t="s">
        <v>175</v>
      </c>
      <c r="C296" s="7" t="s">
        <v>121</v>
      </c>
      <c r="D296" s="7" t="s">
        <v>48</v>
      </c>
      <c r="E296" s="8" t="s">
        <v>199</v>
      </c>
      <c r="F296" s="7"/>
      <c r="G296" s="43">
        <f>G297</f>
        <v>256982.5</v>
      </c>
      <c r="H296" s="13"/>
      <c r="I296" s="13"/>
      <c r="J296" s="13"/>
      <c r="K296" s="13"/>
      <c r="L296" s="13"/>
      <c r="M296" s="13"/>
      <c r="N296" s="13"/>
      <c r="O296" s="13"/>
      <c r="P296" s="13"/>
      <c r="Q296" s="13"/>
    </row>
    <row r="297" spans="1:17" ht="39.6" customHeight="1" x14ac:dyDescent="0.25">
      <c r="A297" s="3" t="s">
        <v>76</v>
      </c>
      <c r="B297" s="7" t="s">
        <v>175</v>
      </c>
      <c r="C297" s="7" t="s">
        <v>121</v>
      </c>
      <c r="D297" s="7" t="s">
        <v>48</v>
      </c>
      <c r="E297" s="8" t="s">
        <v>199</v>
      </c>
      <c r="F297" s="7" t="s">
        <v>77</v>
      </c>
      <c r="G297" s="43">
        <v>256982.5</v>
      </c>
      <c r="H297" s="13"/>
      <c r="I297" s="13"/>
      <c r="J297" s="13"/>
      <c r="K297" s="13"/>
      <c r="L297" s="13"/>
      <c r="M297" s="13"/>
      <c r="N297" s="13"/>
      <c r="O297" s="13"/>
      <c r="P297" s="13"/>
      <c r="Q297" s="13"/>
    </row>
    <row r="298" spans="1:17" ht="236.3" customHeight="1" x14ac:dyDescent="0.25">
      <c r="A298" s="12" t="s">
        <v>281</v>
      </c>
      <c r="B298" s="7" t="s">
        <v>175</v>
      </c>
      <c r="C298" s="7" t="s">
        <v>121</v>
      </c>
      <c r="D298" s="7" t="s">
        <v>48</v>
      </c>
      <c r="E298" s="8" t="s">
        <v>200</v>
      </c>
      <c r="F298" s="7"/>
      <c r="G298" s="43">
        <f>G299</f>
        <v>209245.8</v>
      </c>
      <c r="H298" s="13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17" ht="39.6" customHeight="1" x14ac:dyDescent="0.25">
      <c r="A299" s="3" t="s">
        <v>76</v>
      </c>
      <c r="B299" s="7" t="s">
        <v>175</v>
      </c>
      <c r="C299" s="7" t="s">
        <v>121</v>
      </c>
      <c r="D299" s="7" t="s">
        <v>48</v>
      </c>
      <c r="E299" s="8" t="s">
        <v>200</v>
      </c>
      <c r="F299" s="7" t="s">
        <v>77</v>
      </c>
      <c r="G299" s="43">
        <v>209245.8</v>
      </c>
      <c r="H299" s="13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17" ht="71.2" customHeight="1" x14ac:dyDescent="0.25">
      <c r="A300" s="3" t="s">
        <v>258</v>
      </c>
      <c r="B300" s="7" t="s">
        <v>175</v>
      </c>
      <c r="C300" s="7" t="s">
        <v>121</v>
      </c>
      <c r="D300" s="7" t="s">
        <v>48</v>
      </c>
      <c r="E300" s="8" t="s">
        <v>447</v>
      </c>
      <c r="F300" s="7"/>
      <c r="G300" s="43">
        <f>G301</f>
        <v>64839.6</v>
      </c>
      <c r="H300" s="13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17" ht="38.450000000000003" customHeight="1" x14ac:dyDescent="0.25">
      <c r="A301" s="3" t="s">
        <v>76</v>
      </c>
      <c r="B301" s="7" t="s">
        <v>175</v>
      </c>
      <c r="C301" s="7" t="s">
        <v>121</v>
      </c>
      <c r="D301" s="7" t="s">
        <v>48</v>
      </c>
      <c r="E301" s="8" t="s">
        <v>447</v>
      </c>
      <c r="F301" s="7" t="s">
        <v>77</v>
      </c>
      <c r="G301" s="43">
        <v>64839.6</v>
      </c>
      <c r="H301" s="13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17" ht="117" customHeight="1" x14ac:dyDescent="0.25">
      <c r="A302" s="3" t="s">
        <v>201</v>
      </c>
      <c r="B302" s="7" t="s">
        <v>175</v>
      </c>
      <c r="C302" s="7" t="s">
        <v>121</v>
      </c>
      <c r="D302" s="7" t="s">
        <v>48</v>
      </c>
      <c r="E302" s="8" t="s">
        <v>379</v>
      </c>
      <c r="F302" s="7"/>
      <c r="G302" s="43">
        <f>G303</f>
        <v>465003.2</v>
      </c>
      <c r="H302" s="13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17" ht="118.15" customHeight="1" x14ac:dyDescent="0.25">
      <c r="A303" s="12" t="s">
        <v>202</v>
      </c>
      <c r="B303" s="7" t="s">
        <v>175</v>
      </c>
      <c r="C303" s="7" t="s">
        <v>121</v>
      </c>
      <c r="D303" s="7" t="s">
        <v>48</v>
      </c>
      <c r="E303" s="8" t="s">
        <v>380</v>
      </c>
      <c r="F303" s="7"/>
      <c r="G303" s="43">
        <f>G304</f>
        <v>465003.2</v>
      </c>
      <c r="H303" s="13"/>
      <c r="I303" s="13"/>
      <c r="J303" s="13"/>
      <c r="K303" s="13"/>
      <c r="L303" s="13"/>
      <c r="M303" s="13"/>
      <c r="N303" s="13"/>
      <c r="O303" s="13"/>
      <c r="P303" s="13"/>
      <c r="Q303" s="13"/>
    </row>
    <row r="304" spans="1:17" ht="38.450000000000003" customHeight="1" x14ac:dyDescent="0.25">
      <c r="A304" s="3" t="s">
        <v>76</v>
      </c>
      <c r="B304" s="7" t="s">
        <v>175</v>
      </c>
      <c r="C304" s="7" t="s">
        <v>121</v>
      </c>
      <c r="D304" s="7" t="s">
        <v>48</v>
      </c>
      <c r="E304" s="8" t="s">
        <v>380</v>
      </c>
      <c r="F304" s="7" t="s">
        <v>77</v>
      </c>
      <c r="G304" s="43">
        <v>465003.2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</row>
    <row r="305" spans="1:17" ht="55" customHeight="1" x14ac:dyDescent="0.25">
      <c r="A305" s="3" t="s">
        <v>212</v>
      </c>
      <c r="B305" s="7" t="s">
        <v>175</v>
      </c>
      <c r="C305" s="7" t="s">
        <v>121</v>
      </c>
      <c r="D305" s="7" t="s">
        <v>48</v>
      </c>
      <c r="E305" s="8" t="s">
        <v>377</v>
      </c>
      <c r="F305" s="7"/>
      <c r="G305" s="43">
        <f>G306+G308</f>
        <v>45207.399999999994</v>
      </c>
      <c r="H305" s="13"/>
      <c r="I305" s="13"/>
      <c r="J305" s="13"/>
      <c r="K305" s="13"/>
      <c r="L305" s="13"/>
      <c r="M305" s="13"/>
      <c r="N305" s="13"/>
      <c r="O305" s="13"/>
      <c r="P305" s="13"/>
      <c r="Q305" s="13"/>
    </row>
    <row r="306" spans="1:17" ht="76.099999999999994" customHeight="1" x14ac:dyDescent="0.25">
      <c r="A306" s="3" t="s">
        <v>259</v>
      </c>
      <c r="B306" s="7" t="s">
        <v>175</v>
      </c>
      <c r="C306" s="7" t="s">
        <v>121</v>
      </c>
      <c r="D306" s="7" t="s">
        <v>48</v>
      </c>
      <c r="E306" s="8" t="s">
        <v>381</v>
      </c>
      <c r="F306" s="7"/>
      <c r="G306" s="43">
        <f>G307</f>
        <v>43890.7</v>
      </c>
      <c r="H306" s="13"/>
      <c r="I306" s="13"/>
      <c r="J306" s="13"/>
      <c r="K306" s="13"/>
      <c r="L306" s="13"/>
      <c r="M306" s="13"/>
      <c r="N306" s="13"/>
      <c r="O306" s="13"/>
      <c r="P306" s="13"/>
      <c r="Q306" s="13"/>
    </row>
    <row r="307" spans="1:17" ht="43.2" customHeight="1" x14ac:dyDescent="0.25">
      <c r="A307" s="3" t="s">
        <v>76</v>
      </c>
      <c r="B307" s="7" t="s">
        <v>175</v>
      </c>
      <c r="C307" s="7" t="s">
        <v>121</v>
      </c>
      <c r="D307" s="7" t="s">
        <v>48</v>
      </c>
      <c r="E307" s="8" t="s">
        <v>381</v>
      </c>
      <c r="F307" s="7" t="s">
        <v>77</v>
      </c>
      <c r="G307" s="43">
        <v>43890.7</v>
      </c>
      <c r="H307" s="13"/>
      <c r="I307" s="13"/>
      <c r="J307" s="13"/>
      <c r="K307" s="13"/>
      <c r="L307" s="13"/>
      <c r="M307" s="13"/>
      <c r="N307" s="13"/>
      <c r="O307" s="13"/>
      <c r="P307" s="13"/>
      <c r="Q307" s="13"/>
    </row>
    <row r="308" spans="1:17" ht="67.099999999999994" customHeight="1" x14ac:dyDescent="0.25">
      <c r="A308" s="3" t="s">
        <v>350</v>
      </c>
      <c r="B308" s="7" t="s">
        <v>175</v>
      </c>
      <c r="C308" s="7" t="s">
        <v>121</v>
      </c>
      <c r="D308" s="7" t="s">
        <v>48</v>
      </c>
      <c r="E308" s="8" t="s">
        <v>349</v>
      </c>
      <c r="F308" s="7"/>
      <c r="G308" s="43">
        <f>G309</f>
        <v>1316.7</v>
      </c>
      <c r="H308" s="13"/>
      <c r="I308" s="13"/>
      <c r="J308" s="13"/>
      <c r="K308" s="13"/>
      <c r="L308" s="13"/>
      <c r="M308" s="13"/>
      <c r="N308" s="13"/>
      <c r="O308" s="13"/>
      <c r="P308" s="13"/>
      <c r="Q308" s="13"/>
    </row>
    <row r="309" spans="1:17" ht="43.2" customHeight="1" x14ac:dyDescent="0.25">
      <c r="A309" s="3" t="s">
        <v>76</v>
      </c>
      <c r="B309" s="7" t="s">
        <v>175</v>
      </c>
      <c r="C309" s="7" t="s">
        <v>121</v>
      </c>
      <c r="D309" s="7" t="s">
        <v>48</v>
      </c>
      <c r="E309" s="8" t="s">
        <v>349</v>
      </c>
      <c r="F309" s="7" t="s">
        <v>77</v>
      </c>
      <c r="G309" s="43">
        <v>1316.7</v>
      </c>
      <c r="H309" s="13"/>
      <c r="I309" s="13"/>
      <c r="J309" s="13"/>
      <c r="K309" s="13"/>
      <c r="L309" s="13"/>
      <c r="M309" s="13"/>
      <c r="N309" s="13"/>
      <c r="O309" s="13"/>
      <c r="P309" s="13"/>
      <c r="Q309" s="13"/>
    </row>
    <row r="310" spans="1:17" ht="72" customHeight="1" x14ac:dyDescent="0.25">
      <c r="A310" s="10" t="s">
        <v>426</v>
      </c>
      <c r="B310" s="7" t="s">
        <v>175</v>
      </c>
      <c r="C310" s="7" t="s">
        <v>121</v>
      </c>
      <c r="D310" s="7" t="s">
        <v>48</v>
      </c>
      <c r="E310" s="8" t="s">
        <v>317</v>
      </c>
      <c r="F310" s="7"/>
      <c r="G310" s="43">
        <f>G311</f>
        <v>150</v>
      </c>
      <c r="H310" s="13"/>
      <c r="I310" s="13"/>
      <c r="J310" s="13"/>
      <c r="K310" s="13"/>
      <c r="L310" s="13"/>
      <c r="M310" s="13"/>
      <c r="N310" s="13"/>
      <c r="O310" s="13"/>
      <c r="P310" s="13"/>
      <c r="Q310" s="13"/>
    </row>
    <row r="311" spans="1:17" ht="38.450000000000003" customHeight="1" x14ac:dyDescent="0.25">
      <c r="A311" s="3" t="s">
        <v>424</v>
      </c>
      <c r="B311" s="7" t="s">
        <v>175</v>
      </c>
      <c r="C311" s="7" t="s">
        <v>121</v>
      </c>
      <c r="D311" s="7" t="s">
        <v>48</v>
      </c>
      <c r="E311" s="8" t="s">
        <v>318</v>
      </c>
      <c r="F311" s="7"/>
      <c r="G311" s="43">
        <f>G312</f>
        <v>150</v>
      </c>
      <c r="H311" s="13"/>
      <c r="I311" s="13"/>
      <c r="J311" s="13"/>
      <c r="K311" s="13"/>
      <c r="L311" s="13"/>
      <c r="M311" s="13"/>
      <c r="N311" s="13"/>
      <c r="O311" s="13"/>
      <c r="P311" s="13"/>
      <c r="Q311" s="13"/>
    </row>
    <row r="312" spans="1:17" ht="54" customHeight="1" x14ac:dyDescent="0.25">
      <c r="A312" s="3" t="s">
        <v>322</v>
      </c>
      <c r="B312" s="7" t="s">
        <v>175</v>
      </c>
      <c r="C312" s="7" t="s">
        <v>121</v>
      </c>
      <c r="D312" s="7" t="s">
        <v>48</v>
      </c>
      <c r="E312" s="8" t="s">
        <v>319</v>
      </c>
      <c r="F312" s="7"/>
      <c r="G312" s="43">
        <f>G313</f>
        <v>150</v>
      </c>
      <c r="H312" s="13"/>
      <c r="I312" s="13"/>
      <c r="J312" s="13"/>
      <c r="K312" s="13"/>
      <c r="L312" s="13"/>
      <c r="M312" s="13"/>
      <c r="N312" s="13"/>
      <c r="O312" s="13"/>
      <c r="P312" s="13"/>
      <c r="Q312" s="13"/>
    </row>
    <row r="313" spans="1:17" ht="21.6" customHeight="1" x14ac:dyDescent="0.25">
      <c r="A313" s="3" t="s">
        <v>85</v>
      </c>
      <c r="B313" s="7" t="s">
        <v>175</v>
      </c>
      <c r="C313" s="7" t="s">
        <v>121</v>
      </c>
      <c r="D313" s="7" t="s">
        <v>48</v>
      </c>
      <c r="E313" s="8" t="s">
        <v>323</v>
      </c>
      <c r="F313" s="7"/>
      <c r="G313" s="43">
        <f>G314</f>
        <v>150</v>
      </c>
      <c r="H313" s="13"/>
      <c r="I313" s="13"/>
      <c r="J313" s="13"/>
      <c r="K313" s="13"/>
      <c r="L313" s="13"/>
      <c r="M313" s="13"/>
      <c r="N313" s="13"/>
      <c r="O313" s="13"/>
      <c r="P313" s="13"/>
      <c r="Q313" s="13"/>
    </row>
    <row r="314" spans="1:17" ht="33.049999999999997" customHeight="1" x14ac:dyDescent="0.25">
      <c r="A314" s="3" t="s">
        <v>76</v>
      </c>
      <c r="B314" s="7" t="s">
        <v>175</v>
      </c>
      <c r="C314" s="7" t="s">
        <v>121</v>
      </c>
      <c r="D314" s="7" t="s">
        <v>48</v>
      </c>
      <c r="E314" s="8" t="s">
        <v>323</v>
      </c>
      <c r="F314" s="7" t="s">
        <v>77</v>
      </c>
      <c r="G314" s="43">
        <v>150</v>
      </c>
      <c r="H314" s="13"/>
      <c r="I314" s="13"/>
      <c r="J314" s="13"/>
      <c r="K314" s="13"/>
      <c r="L314" s="13"/>
      <c r="M314" s="13"/>
      <c r="N314" s="13"/>
      <c r="O314" s="13"/>
      <c r="P314" s="13"/>
      <c r="Q314" s="13"/>
    </row>
    <row r="315" spans="1:17" ht="22.1" customHeight="1" x14ac:dyDescent="0.25">
      <c r="A315" s="3" t="s">
        <v>203</v>
      </c>
      <c r="B315" s="7" t="s">
        <v>175</v>
      </c>
      <c r="C315" s="7" t="s">
        <v>121</v>
      </c>
      <c r="D315" s="7" t="s">
        <v>51</v>
      </c>
      <c r="E315" s="8"/>
      <c r="F315" s="7"/>
      <c r="G315" s="43">
        <f>G316</f>
        <v>40815.800000000003</v>
      </c>
      <c r="H315" s="23"/>
      <c r="I315" s="13"/>
      <c r="J315" s="13"/>
      <c r="K315" s="13"/>
      <c r="L315" s="13"/>
      <c r="M315" s="13"/>
      <c r="N315" s="13"/>
      <c r="O315" s="13"/>
      <c r="P315" s="13"/>
      <c r="Q315" s="13"/>
    </row>
    <row r="316" spans="1:17" ht="22.95" customHeight="1" x14ac:dyDescent="0.25">
      <c r="A316" s="3" t="s">
        <v>131</v>
      </c>
      <c r="B316" s="7" t="s">
        <v>175</v>
      </c>
      <c r="C316" s="7" t="s">
        <v>121</v>
      </c>
      <c r="D316" s="7" t="s">
        <v>51</v>
      </c>
      <c r="E316" s="8" t="s">
        <v>132</v>
      </c>
      <c r="F316" s="7"/>
      <c r="G316" s="43">
        <f>G317</f>
        <v>40815.800000000003</v>
      </c>
      <c r="H316" s="13"/>
      <c r="I316" s="13"/>
      <c r="J316" s="13"/>
      <c r="K316" s="13"/>
      <c r="L316" s="13"/>
      <c r="M316" s="13"/>
      <c r="N316" s="13"/>
      <c r="O316" s="13"/>
      <c r="P316" s="13"/>
      <c r="Q316" s="13"/>
    </row>
    <row r="317" spans="1:17" ht="35.700000000000003" customHeight="1" x14ac:dyDescent="0.25">
      <c r="A317" s="3" t="s">
        <v>204</v>
      </c>
      <c r="B317" s="7" t="s">
        <v>175</v>
      </c>
      <c r="C317" s="7" t="s">
        <v>121</v>
      </c>
      <c r="D317" s="7" t="s">
        <v>51</v>
      </c>
      <c r="E317" s="8" t="s">
        <v>205</v>
      </c>
      <c r="F317" s="7"/>
      <c r="G317" s="43">
        <f>G318</f>
        <v>40815.800000000003</v>
      </c>
      <c r="H317" s="13"/>
      <c r="I317" s="13"/>
      <c r="J317" s="13"/>
      <c r="K317" s="13"/>
      <c r="L317" s="13"/>
      <c r="M317" s="13"/>
      <c r="N317" s="13"/>
      <c r="O317" s="13"/>
      <c r="P317" s="13"/>
      <c r="Q317" s="13"/>
    </row>
    <row r="318" spans="1:17" ht="38.950000000000003" customHeight="1" x14ac:dyDescent="0.25">
      <c r="A318" s="3" t="s">
        <v>206</v>
      </c>
      <c r="B318" s="7" t="s">
        <v>175</v>
      </c>
      <c r="C318" s="7" t="s">
        <v>121</v>
      </c>
      <c r="D318" s="7" t="s">
        <v>51</v>
      </c>
      <c r="E318" s="8" t="s">
        <v>207</v>
      </c>
      <c r="F318" s="7"/>
      <c r="G318" s="43">
        <f>G319+G321</f>
        <v>40815.800000000003</v>
      </c>
      <c r="H318" s="13"/>
      <c r="I318" s="13"/>
      <c r="J318" s="13"/>
      <c r="K318" s="13"/>
      <c r="L318" s="13"/>
      <c r="M318" s="13"/>
      <c r="N318" s="13"/>
      <c r="O318" s="13"/>
      <c r="P318" s="13"/>
      <c r="Q318" s="13"/>
    </row>
    <row r="319" spans="1:17" ht="53.7" customHeight="1" x14ac:dyDescent="0.25">
      <c r="A319" s="3" t="s">
        <v>208</v>
      </c>
      <c r="B319" s="7" t="s">
        <v>175</v>
      </c>
      <c r="C319" s="7" t="s">
        <v>121</v>
      </c>
      <c r="D319" s="7" t="s">
        <v>51</v>
      </c>
      <c r="E319" s="8" t="s">
        <v>209</v>
      </c>
      <c r="F319" s="7"/>
      <c r="G319" s="43">
        <f>G320</f>
        <v>17426.599999999999</v>
      </c>
      <c r="H319" s="13"/>
      <c r="I319" s="13"/>
      <c r="J319" s="13"/>
      <c r="K319" s="13"/>
      <c r="L319" s="13"/>
      <c r="M319" s="13"/>
      <c r="N319" s="13"/>
      <c r="O319" s="13"/>
      <c r="P319" s="13"/>
      <c r="Q319" s="13"/>
    </row>
    <row r="320" spans="1:17" ht="38.450000000000003" customHeight="1" x14ac:dyDescent="0.25">
      <c r="A320" s="3" t="s">
        <v>76</v>
      </c>
      <c r="B320" s="7" t="s">
        <v>175</v>
      </c>
      <c r="C320" s="7" t="s">
        <v>121</v>
      </c>
      <c r="D320" s="7" t="s">
        <v>51</v>
      </c>
      <c r="E320" s="8" t="s">
        <v>209</v>
      </c>
      <c r="F320" s="7" t="s">
        <v>77</v>
      </c>
      <c r="G320" s="43">
        <v>17426.599999999999</v>
      </c>
      <c r="H320" s="13"/>
      <c r="I320" s="13"/>
      <c r="J320" s="13"/>
      <c r="K320" s="13"/>
      <c r="L320" s="13"/>
      <c r="M320" s="13"/>
      <c r="N320" s="13"/>
      <c r="O320" s="13"/>
      <c r="P320" s="13"/>
      <c r="Q320" s="13"/>
    </row>
    <row r="321" spans="1:17" ht="244.5" customHeight="1" x14ac:dyDescent="0.25">
      <c r="A321" s="12" t="s">
        <v>325</v>
      </c>
      <c r="B321" s="7" t="s">
        <v>175</v>
      </c>
      <c r="C321" s="7" t="s">
        <v>121</v>
      </c>
      <c r="D321" s="7" t="s">
        <v>51</v>
      </c>
      <c r="E321" s="8" t="s">
        <v>324</v>
      </c>
      <c r="F321" s="7"/>
      <c r="G321" s="43">
        <f>G322</f>
        <v>23389.200000000001</v>
      </c>
      <c r="H321" s="13"/>
      <c r="I321" s="13"/>
      <c r="J321" s="13"/>
      <c r="K321" s="13"/>
      <c r="L321" s="13"/>
      <c r="M321" s="13"/>
      <c r="N321" s="13"/>
      <c r="O321" s="13"/>
      <c r="P321" s="13"/>
      <c r="Q321" s="13"/>
    </row>
    <row r="322" spans="1:17" ht="38.450000000000003" customHeight="1" x14ac:dyDescent="0.25">
      <c r="A322" s="3" t="s">
        <v>76</v>
      </c>
      <c r="B322" s="7" t="s">
        <v>175</v>
      </c>
      <c r="C322" s="7" t="s">
        <v>121</v>
      </c>
      <c r="D322" s="7" t="s">
        <v>51</v>
      </c>
      <c r="E322" s="8" t="s">
        <v>324</v>
      </c>
      <c r="F322" s="7" t="s">
        <v>77</v>
      </c>
      <c r="G322" s="43">
        <v>23389.200000000001</v>
      </c>
      <c r="H322" s="23"/>
      <c r="I322" s="13"/>
      <c r="J322" s="13"/>
      <c r="K322" s="13"/>
      <c r="L322" s="13"/>
      <c r="M322" s="13"/>
      <c r="N322" s="13"/>
      <c r="O322" s="13"/>
      <c r="P322" s="13"/>
      <c r="Q322" s="13"/>
    </row>
    <row r="323" spans="1:17" ht="24.55" customHeight="1" x14ac:dyDescent="0.25">
      <c r="A323" s="3" t="s">
        <v>210</v>
      </c>
      <c r="B323" s="7" t="s">
        <v>175</v>
      </c>
      <c r="C323" s="7" t="s">
        <v>121</v>
      </c>
      <c r="D323" s="7" t="s">
        <v>107</v>
      </c>
      <c r="E323" s="8"/>
      <c r="F323" s="7"/>
      <c r="G323" s="43">
        <f>G324+G347+G340</f>
        <v>61036.2</v>
      </c>
      <c r="H323" s="13"/>
      <c r="I323" s="13"/>
      <c r="J323" s="13"/>
      <c r="K323" s="13"/>
      <c r="L323" s="13"/>
      <c r="M323" s="13"/>
      <c r="N323" s="13"/>
      <c r="O323" s="13"/>
      <c r="P323" s="13"/>
      <c r="Q323" s="13"/>
    </row>
    <row r="324" spans="1:17" ht="24.55" customHeight="1" x14ac:dyDescent="0.25">
      <c r="A324" s="3" t="s">
        <v>131</v>
      </c>
      <c r="B324" s="7" t="s">
        <v>175</v>
      </c>
      <c r="C324" s="7" t="s">
        <v>121</v>
      </c>
      <c r="D324" s="7" t="s">
        <v>107</v>
      </c>
      <c r="E324" s="8" t="s">
        <v>132</v>
      </c>
      <c r="F324" s="7"/>
      <c r="G324" s="43">
        <f>G325+G334</f>
        <v>53454.2</v>
      </c>
      <c r="H324" s="13"/>
      <c r="I324" s="13"/>
      <c r="J324" s="13"/>
      <c r="K324" s="13"/>
      <c r="L324" s="13"/>
      <c r="M324" s="13"/>
      <c r="N324" s="13"/>
      <c r="O324" s="13"/>
      <c r="P324" s="13"/>
      <c r="Q324" s="13"/>
    </row>
    <row r="325" spans="1:17" ht="24.55" customHeight="1" x14ac:dyDescent="0.25">
      <c r="A325" s="3" t="s">
        <v>194</v>
      </c>
      <c r="B325" s="7" t="s">
        <v>175</v>
      </c>
      <c r="C325" s="7" t="s">
        <v>121</v>
      </c>
      <c r="D325" s="7" t="s">
        <v>107</v>
      </c>
      <c r="E325" s="8" t="s">
        <v>378</v>
      </c>
      <c r="F325" s="7"/>
      <c r="G325" s="43">
        <f>G326+G330</f>
        <v>12917</v>
      </c>
      <c r="H325" s="13"/>
      <c r="I325" s="13"/>
      <c r="J325" s="13"/>
      <c r="K325" s="13"/>
      <c r="L325" s="13"/>
      <c r="M325" s="13"/>
      <c r="N325" s="13"/>
      <c r="O325" s="13"/>
      <c r="P325" s="13"/>
      <c r="Q325" s="13"/>
    </row>
    <row r="326" spans="1:17" ht="118.15" customHeight="1" x14ac:dyDescent="0.25">
      <c r="A326" s="3" t="s">
        <v>201</v>
      </c>
      <c r="B326" s="7" t="s">
        <v>175</v>
      </c>
      <c r="C326" s="7" t="s">
        <v>121</v>
      </c>
      <c r="D326" s="7" t="s">
        <v>107</v>
      </c>
      <c r="E326" s="8" t="s">
        <v>379</v>
      </c>
      <c r="F326" s="7"/>
      <c r="G326" s="43">
        <f>G327</f>
        <v>11169.6</v>
      </c>
      <c r="H326" s="13"/>
      <c r="I326" s="13"/>
      <c r="J326" s="13"/>
      <c r="K326" s="13"/>
      <c r="L326" s="13"/>
      <c r="M326" s="13"/>
      <c r="N326" s="13"/>
      <c r="O326" s="13"/>
      <c r="P326" s="13"/>
      <c r="Q326" s="13"/>
    </row>
    <row r="327" spans="1:17" ht="40.1" customHeight="1" x14ac:dyDescent="0.25">
      <c r="A327" s="3" t="s">
        <v>211</v>
      </c>
      <c r="B327" s="7" t="s">
        <v>175</v>
      </c>
      <c r="C327" s="7" t="s">
        <v>121</v>
      </c>
      <c r="D327" s="7" t="s">
        <v>107</v>
      </c>
      <c r="E327" s="8" t="s">
        <v>382</v>
      </c>
      <c r="F327" s="7"/>
      <c r="G327" s="43">
        <f>G328+G329</f>
        <v>11169.6</v>
      </c>
      <c r="H327" s="13"/>
      <c r="I327" s="13"/>
      <c r="J327" s="13"/>
      <c r="K327" s="13"/>
      <c r="L327" s="13"/>
      <c r="M327" s="13"/>
      <c r="N327" s="13"/>
      <c r="O327" s="13"/>
      <c r="P327" s="13"/>
      <c r="Q327" s="13"/>
    </row>
    <row r="328" spans="1:17" ht="86.25" customHeight="1" x14ac:dyDescent="0.25">
      <c r="A328" s="3" t="s">
        <v>18</v>
      </c>
      <c r="B328" s="7" t="s">
        <v>175</v>
      </c>
      <c r="C328" s="7" t="s">
        <v>121</v>
      </c>
      <c r="D328" s="7" t="s">
        <v>107</v>
      </c>
      <c r="E328" s="8" t="s">
        <v>382</v>
      </c>
      <c r="F328" s="7" t="s">
        <v>19</v>
      </c>
      <c r="G328" s="43">
        <v>10404.700000000001</v>
      </c>
      <c r="H328" s="13"/>
      <c r="I328" s="13"/>
      <c r="J328" s="13"/>
      <c r="K328" s="13"/>
      <c r="L328" s="13"/>
      <c r="M328" s="13"/>
      <c r="N328" s="13"/>
      <c r="O328" s="13"/>
      <c r="P328" s="13"/>
      <c r="Q328" s="13"/>
    </row>
    <row r="329" spans="1:17" ht="36.65" customHeight="1" x14ac:dyDescent="0.25">
      <c r="A329" s="3" t="s">
        <v>20</v>
      </c>
      <c r="B329" s="7" t="s">
        <v>175</v>
      </c>
      <c r="C329" s="7" t="s">
        <v>121</v>
      </c>
      <c r="D329" s="7" t="s">
        <v>107</v>
      </c>
      <c r="E329" s="8" t="s">
        <v>382</v>
      </c>
      <c r="F329" s="7" t="s">
        <v>21</v>
      </c>
      <c r="G329" s="43">
        <v>764.9</v>
      </c>
      <c r="H329" s="13"/>
      <c r="I329" s="13"/>
      <c r="J329" s="13"/>
      <c r="K329" s="13"/>
      <c r="L329" s="13"/>
      <c r="M329" s="13"/>
      <c r="N329" s="13"/>
      <c r="O329" s="13"/>
      <c r="P329" s="13"/>
      <c r="Q329" s="13"/>
    </row>
    <row r="330" spans="1:17" ht="38.950000000000003" customHeight="1" x14ac:dyDescent="0.25">
      <c r="A330" s="3" t="s">
        <v>212</v>
      </c>
      <c r="B330" s="7" t="s">
        <v>175</v>
      </c>
      <c r="C330" s="7" t="s">
        <v>121</v>
      </c>
      <c r="D330" s="7" t="s">
        <v>107</v>
      </c>
      <c r="E330" s="8" t="s">
        <v>213</v>
      </c>
      <c r="F330" s="7"/>
      <c r="G330" s="43">
        <f>G331</f>
        <v>1747.4</v>
      </c>
      <c r="H330" s="13"/>
      <c r="I330" s="13"/>
      <c r="J330" s="13"/>
      <c r="K330" s="13"/>
      <c r="L330" s="13"/>
      <c r="M330" s="13"/>
      <c r="N330" s="13"/>
      <c r="O330" s="13"/>
      <c r="P330" s="13"/>
      <c r="Q330" s="13"/>
    </row>
    <row r="331" spans="1:17" ht="22.75" customHeight="1" x14ac:dyDescent="0.25">
      <c r="A331" s="3" t="s">
        <v>214</v>
      </c>
      <c r="B331" s="7" t="s">
        <v>175</v>
      </c>
      <c r="C331" s="7" t="s">
        <v>121</v>
      </c>
      <c r="D331" s="7" t="s">
        <v>107</v>
      </c>
      <c r="E331" s="8" t="s">
        <v>215</v>
      </c>
      <c r="F331" s="7"/>
      <c r="G331" s="43">
        <f>G333+G332</f>
        <v>1747.4</v>
      </c>
      <c r="H331" s="13"/>
      <c r="I331" s="13"/>
      <c r="J331" s="13"/>
      <c r="K331" s="13"/>
      <c r="L331" s="13"/>
      <c r="M331" s="13"/>
      <c r="N331" s="13"/>
      <c r="O331" s="13"/>
      <c r="P331" s="13"/>
      <c r="Q331" s="13"/>
    </row>
    <row r="332" spans="1:17" ht="38.15" customHeight="1" x14ac:dyDescent="0.25">
      <c r="A332" s="3" t="s">
        <v>216</v>
      </c>
      <c r="B332" s="7" t="s">
        <v>175</v>
      </c>
      <c r="C332" s="7" t="s">
        <v>121</v>
      </c>
      <c r="D332" s="7" t="s">
        <v>107</v>
      </c>
      <c r="E332" s="8" t="s">
        <v>215</v>
      </c>
      <c r="F332" s="7" t="s">
        <v>19</v>
      </c>
      <c r="G332" s="43">
        <v>500</v>
      </c>
      <c r="H332" s="13"/>
      <c r="I332" s="13"/>
      <c r="J332" s="13"/>
      <c r="K332" s="13"/>
      <c r="L332" s="13"/>
      <c r="M332" s="13"/>
      <c r="N332" s="13"/>
      <c r="O332" s="13"/>
      <c r="P332" s="13"/>
      <c r="Q332" s="13"/>
    </row>
    <row r="333" spans="1:17" ht="37.15" customHeight="1" x14ac:dyDescent="0.25">
      <c r="A333" s="3" t="s">
        <v>20</v>
      </c>
      <c r="B333" s="7" t="s">
        <v>175</v>
      </c>
      <c r="C333" s="7" t="s">
        <v>121</v>
      </c>
      <c r="D333" s="7" t="s">
        <v>107</v>
      </c>
      <c r="E333" s="8" t="s">
        <v>215</v>
      </c>
      <c r="F333" s="7" t="s">
        <v>21</v>
      </c>
      <c r="G333" s="43">
        <v>1247.4000000000001</v>
      </c>
      <c r="H333" s="13"/>
      <c r="I333" s="13"/>
      <c r="J333" s="13"/>
      <c r="K333" s="13"/>
      <c r="L333" s="13"/>
      <c r="M333" s="13"/>
      <c r="N333" s="13"/>
      <c r="O333" s="13"/>
      <c r="P333" s="13"/>
      <c r="Q333" s="13"/>
    </row>
    <row r="334" spans="1:17" ht="29.15" customHeight="1" x14ac:dyDescent="0.25">
      <c r="A334" s="3" t="s">
        <v>133</v>
      </c>
      <c r="B334" s="7" t="s">
        <v>175</v>
      </c>
      <c r="C334" s="7" t="s">
        <v>121</v>
      </c>
      <c r="D334" s="7" t="s">
        <v>107</v>
      </c>
      <c r="E334" s="8" t="s">
        <v>134</v>
      </c>
      <c r="F334" s="7"/>
      <c r="G334" s="43">
        <f>G335</f>
        <v>40537.199999999997</v>
      </c>
      <c r="H334" s="13"/>
      <c r="I334" s="13"/>
      <c r="J334" s="13"/>
      <c r="K334" s="13"/>
      <c r="L334" s="13"/>
      <c r="M334" s="13"/>
      <c r="N334" s="13"/>
      <c r="O334" s="13"/>
      <c r="P334" s="13"/>
      <c r="Q334" s="13"/>
    </row>
    <row r="335" spans="1:17" ht="39.6" customHeight="1" x14ac:dyDescent="0.25">
      <c r="A335" s="3" t="s">
        <v>135</v>
      </c>
      <c r="B335" s="7" t="s">
        <v>175</v>
      </c>
      <c r="C335" s="7" t="s">
        <v>121</v>
      </c>
      <c r="D335" s="7" t="s">
        <v>107</v>
      </c>
      <c r="E335" s="8" t="s">
        <v>136</v>
      </c>
      <c r="G335" s="43">
        <f>G336</f>
        <v>40537.199999999997</v>
      </c>
      <c r="H335" s="13"/>
      <c r="I335" s="13"/>
      <c r="J335" s="13"/>
      <c r="K335" s="13"/>
      <c r="L335" s="13"/>
      <c r="M335" s="13"/>
      <c r="N335" s="13"/>
      <c r="O335" s="13"/>
      <c r="P335" s="13"/>
      <c r="Q335" s="13"/>
    </row>
    <row r="336" spans="1:17" ht="73.5" customHeight="1" x14ac:dyDescent="0.25">
      <c r="A336" s="3" t="s">
        <v>217</v>
      </c>
      <c r="B336" s="7" t="s">
        <v>175</v>
      </c>
      <c r="C336" s="7" t="s">
        <v>121</v>
      </c>
      <c r="D336" s="7" t="s">
        <v>107</v>
      </c>
      <c r="E336" s="8" t="s">
        <v>138</v>
      </c>
      <c r="F336" s="7"/>
      <c r="G336" s="43">
        <f>G337+G338+G339</f>
        <v>40537.199999999997</v>
      </c>
      <c r="H336" s="13"/>
      <c r="I336" s="13"/>
      <c r="J336" s="13"/>
      <c r="K336" s="13"/>
      <c r="L336" s="13"/>
      <c r="M336" s="13"/>
      <c r="N336" s="13"/>
      <c r="O336" s="13"/>
      <c r="P336" s="13"/>
      <c r="Q336" s="13"/>
    </row>
    <row r="337" spans="1:17" ht="87.05" customHeight="1" x14ac:dyDescent="0.25">
      <c r="A337" s="3" t="s">
        <v>18</v>
      </c>
      <c r="B337" s="7" t="s">
        <v>175</v>
      </c>
      <c r="C337" s="7" t="s">
        <v>121</v>
      </c>
      <c r="D337" s="7" t="s">
        <v>107</v>
      </c>
      <c r="E337" s="8" t="s">
        <v>138</v>
      </c>
      <c r="F337" s="7">
        <v>100</v>
      </c>
      <c r="G337" s="43">
        <v>29443.4</v>
      </c>
      <c r="H337" s="13"/>
      <c r="I337" s="13"/>
      <c r="J337" s="13"/>
      <c r="K337" s="13"/>
      <c r="L337" s="13"/>
      <c r="M337" s="13"/>
      <c r="N337" s="13"/>
      <c r="O337" s="13"/>
      <c r="P337" s="13"/>
      <c r="Q337" s="13"/>
    </row>
    <row r="338" spans="1:17" ht="42.05" customHeight="1" x14ac:dyDescent="0.25">
      <c r="A338" s="3" t="s">
        <v>20</v>
      </c>
      <c r="B338" s="7" t="s">
        <v>175</v>
      </c>
      <c r="C338" s="7" t="s">
        <v>121</v>
      </c>
      <c r="D338" s="7" t="s">
        <v>107</v>
      </c>
      <c r="E338" s="8" t="s">
        <v>138</v>
      </c>
      <c r="F338" s="7">
        <v>200</v>
      </c>
      <c r="G338" s="43">
        <v>11059.3</v>
      </c>
      <c r="H338" s="13"/>
      <c r="I338" s="13"/>
      <c r="J338" s="13"/>
      <c r="K338" s="13"/>
      <c r="L338" s="13"/>
      <c r="M338" s="13"/>
      <c r="N338" s="13"/>
      <c r="O338" s="13"/>
      <c r="P338" s="13"/>
      <c r="Q338" s="13"/>
    </row>
    <row r="339" spans="1:17" ht="23.4" customHeight="1" x14ac:dyDescent="0.25">
      <c r="A339" s="3" t="s">
        <v>22</v>
      </c>
      <c r="B339" s="7" t="s">
        <v>175</v>
      </c>
      <c r="C339" s="7" t="s">
        <v>121</v>
      </c>
      <c r="D339" s="7" t="s">
        <v>107</v>
      </c>
      <c r="E339" s="8" t="s">
        <v>138</v>
      </c>
      <c r="F339" s="7">
        <v>800</v>
      </c>
      <c r="G339" s="43">
        <v>34.5</v>
      </c>
      <c r="H339" s="13"/>
      <c r="I339" s="13"/>
      <c r="J339" s="13"/>
      <c r="K339" s="13"/>
      <c r="L339" s="13"/>
      <c r="M339" s="13"/>
      <c r="N339" s="13"/>
      <c r="O339" s="13"/>
      <c r="P339" s="13"/>
      <c r="Q339" s="13"/>
    </row>
    <row r="340" spans="1:17" s="28" customFormat="1" ht="38.450000000000003" customHeight="1" x14ac:dyDescent="0.25">
      <c r="A340" s="3" t="s">
        <v>123</v>
      </c>
      <c r="B340" s="7" t="s">
        <v>175</v>
      </c>
      <c r="C340" s="7" t="s">
        <v>121</v>
      </c>
      <c r="D340" s="7" t="s">
        <v>107</v>
      </c>
      <c r="E340" s="8" t="s">
        <v>291</v>
      </c>
      <c r="F340" s="7"/>
      <c r="G340" s="43">
        <f>G341</f>
        <v>7517</v>
      </c>
      <c r="H340" s="13"/>
      <c r="I340" s="13"/>
      <c r="J340" s="13"/>
      <c r="K340" s="13"/>
      <c r="L340" s="13"/>
      <c r="M340" s="13"/>
      <c r="N340" s="13"/>
      <c r="O340" s="13"/>
      <c r="P340" s="13"/>
      <c r="Q340" s="13"/>
    </row>
    <row r="341" spans="1:17" s="28" customFormat="1" ht="21.6" customHeight="1" x14ac:dyDescent="0.25">
      <c r="A341" s="3" t="s">
        <v>128</v>
      </c>
      <c r="B341" s="7" t="s">
        <v>175</v>
      </c>
      <c r="C341" s="7" t="s">
        <v>121</v>
      </c>
      <c r="D341" s="7" t="s">
        <v>107</v>
      </c>
      <c r="E341" s="8" t="s">
        <v>361</v>
      </c>
      <c r="F341" s="7"/>
      <c r="G341" s="43">
        <f>G342</f>
        <v>7517</v>
      </c>
      <c r="H341" s="13"/>
      <c r="I341" s="13"/>
      <c r="J341" s="13"/>
      <c r="K341" s="13"/>
      <c r="L341" s="13"/>
      <c r="M341" s="13"/>
      <c r="N341" s="13"/>
      <c r="O341" s="13"/>
      <c r="P341" s="13"/>
      <c r="Q341" s="13"/>
    </row>
    <row r="342" spans="1:17" s="28" customFormat="1" ht="37.15" customHeight="1" x14ac:dyDescent="0.25">
      <c r="A342" s="3" t="s">
        <v>129</v>
      </c>
      <c r="B342" s="7" t="s">
        <v>175</v>
      </c>
      <c r="C342" s="7" t="s">
        <v>121</v>
      </c>
      <c r="D342" s="7" t="s">
        <v>107</v>
      </c>
      <c r="E342" s="8" t="s">
        <v>360</v>
      </c>
      <c r="F342" s="7"/>
      <c r="G342" s="43">
        <f>G345+G343</f>
        <v>7517</v>
      </c>
      <c r="H342" s="13"/>
      <c r="I342" s="13"/>
      <c r="J342" s="13"/>
      <c r="K342" s="13"/>
      <c r="L342" s="13"/>
      <c r="M342" s="13"/>
      <c r="N342" s="13"/>
      <c r="O342" s="13"/>
      <c r="P342" s="13"/>
      <c r="Q342" s="13"/>
    </row>
    <row r="343" spans="1:17" s="28" customFormat="1" ht="55.15" customHeight="1" x14ac:dyDescent="0.25">
      <c r="A343" s="3" t="s">
        <v>293</v>
      </c>
      <c r="B343" s="7" t="s">
        <v>175</v>
      </c>
      <c r="C343" s="7" t="s">
        <v>121</v>
      </c>
      <c r="D343" s="7" t="s">
        <v>107</v>
      </c>
      <c r="E343" s="8" t="s">
        <v>359</v>
      </c>
      <c r="F343" s="13"/>
      <c r="G343" s="43">
        <f>G344</f>
        <v>7441.8</v>
      </c>
      <c r="H343" s="13"/>
      <c r="I343" s="13"/>
      <c r="J343" s="13"/>
      <c r="K343" s="13"/>
      <c r="L343" s="13"/>
      <c r="M343" s="13"/>
      <c r="N343" s="13"/>
      <c r="O343" s="13"/>
      <c r="P343" s="13"/>
      <c r="Q343" s="13"/>
    </row>
    <row r="344" spans="1:17" s="28" customFormat="1" ht="38.450000000000003" customHeight="1" x14ac:dyDescent="0.25">
      <c r="A344" s="3" t="s">
        <v>76</v>
      </c>
      <c r="B344" s="7" t="s">
        <v>175</v>
      </c>
      <c r="C344" s="7" t="s">
        <v>121</v>
      </c>
      <c r="D344" s="7" t="s">
        <v>107</v>
      </c>
      <c r="E344" s="8" t="s">
        <v>359</v>
      </c>
      <c r="F344" s="7" t="s">
        <v>77</v>
      </c>
      <c r="G344" s="43">
        <v>7441.8</v>
      </c>
      <c r="H344" s="13"/>
      <c r="I344" s="13"/>
      <c r="J344" s="13"/>
      <c r="K344" s="13"/>
      <c r="L344" s="13"/>
      <c r="M344" s="13"/>
      <c r="N344" s="13"/>
      <c r="O344" s="13"/>
      <c r="P344" s="13"/>
      <c r="Q344" s="13"/>
    </row>
    <row r="345" spans="1:17" s="28" customFormat="1" ht="66.8" customHeight="1" x14ac:dyDescent="0.25">
      <c r="A345" s="3" t="s">
        <v>292</v>
      </c>
      <c r="B345" s="7" t="s">
        <v>175</v>
      </c>
      <c r="C345" s="7" t="s">
        <v>121</v>
      </c>
      <c r="D345" s="7" t="s">
        <v>107</v>
      </c>
      <c r="E345" s="8" t="s">
        <v>362</v>
      </c>
      <c r="F345" s="7"/>
      <c r="G345" s="43">
        <f>G346</f>
        <v>75.2</v>
      </c>
      <c r="H345" s="13"/>
      <c r="I345" s="13"/>
      <c r="J345" s="13"/>
      <c r="K345" s="13"/>
      <c r="L345" s="13"/>
      <c r="M345" s="13"/>
      <c r="N345" s="13"/>
      <c r="O345" s="13"/>
      <c r="P345" s="13"/>
      <c r="Q345" s="13"/>
    </row>
    <row r="346" spans="1:17" s="28" customFormat="1" ht="40.1" customHeight="1" x14ac:dyDescent="0.25">
      <c r="A346" s="3" t="s">
        <v>76</v>
      </c>
      <c r="B346" s="7" t="s">
        <v>175</v>
      </c>
      <c r="C346" s="7" t="s">
        <v>121</v>
      </c>
      <c r="D346" s="7" t="s">
        <v>107</v>
      </c>
      <c r="E346" s="8" t="s">
        <v>362</v>
      </c>
      <c r="F346" s="7" t="s">
        <v>77</v>
      </c>
      <c r="G346" s="43">
        <v>75.2</v>
      </c>
      <c r="H346" s="13"/>
      <c r="I346" s="13"/>
      <c r="J346" s="13"/>
      <c r="K346" s="13"/>
      <c r="L346" s="13"/>
      <c r="M346" s="13"/>
      <c r="N346" s="13"/>
      <c r="O346" s="13"/>
      <c r="P346" s="13"/>
      <c r="Q346" s="13"/>
    </row>
    <row r="347" spans="1:17" ht="54" customHeight="1" x14ac:dyDescent="0.25">
      <c r="A347" s="3" t="s">
        <v>423</v>
      </c>
      <c r="B347" s="7" t="s">
        <v>175</v>
      </c>
      <c r="C347" s="7" t="s">
        <v>121</v>
      </c>
      <c r="D347" s="7" t="s">
        <v>107</v>
      </c>
      <c r="E347" s="8" t="s">
        <v>80</v>
      </c>
      <c r="F347" s="7"/>
      <c r="G347" s="43">
        <f>G348</f>
        <v>65</v>
      </c>
      <c r="H347" s="13"/>
      <c r="I347" s="13"/>
      <c r="J347" s="13"/>
      <c r="K347" s="13"/>
      <c r="L347" s="13"/>
      <c r="M347" s="13"/>
      <c r="N347" s="13"/>
      <c r="O347" s="13"/>
      <c r="P347" s="13"/>
      <c r="Q347" s="13"/>
    </row>
    <row r="348" spans="1:17" ht="39.6" customHeight="1" x14ac:dyDescent="0.25">
      <c r="A348" s="3" t="s">
        <v>81</v>
      </c>
      <c r="B348" s="7" t="s">
        <v>175</v>
      </c>
      <c r="C348" s="7" t="s">
        <v>121</v>
      </c>
      <c r="D348" s="7" t="s">
        <v>107</v>
      </c>
      <c r="E348" s="8" t="s">
        <v>82</v>
      </c>
      <c r="F348" s="7"/>
      <c r="G348" s="43">
        <f>G349</f>
        <v>65</v>
      </c>
      <c r="H348" s="13"/>
      <c r="I348" s="13"/>
      <c r="J348" s="13"/>
      <c r="K348" s="13"/>
      <c r="L348" s="13"/>
      <c r="M348" s="13"/>
      <c r="N348" s="13"/>
      <c r="O348" s="13"/>
      <c r="P348" s="13"/>
      <c r="Q348" s="13"/>
    </row>
    <row r="349" spans="1:17" ht="36.65" customHeight="1" x14ac:dyDescent="0.25">
      <c r="A349" s="3" t="s">
        <v>83</v>
      </c>
      <c r="B349" s="7" t="s">
        <v>175</v>
      </c>
      <c r="C349" s="7" t="s">
        <v>121</v>
      </c>
      <c r="D349" s="7" t="s">
        <v>107</v>
      </c>
      <c r="E349" s="8" t="s">
        <v>84</v>
      </c>
      <c r="F349" s="7"/>
      <c r="G349" s="43">
        <f>G350</f>
        <v>65</v>
      </c>
      <c r="H349" s="13"/>
      <c r="I349" s="13"/>
      <c r="J349" s="13"/>
      <c r="K349" s="13"/>
      <c r="L349" s="13"/>
      <c r="M349" s="13"/>
      <c r="N349" s="13"/>
      <c r="O349" s="13"/>
      <c r="P349" s="13"/>
      <c r="Q349" s="13"/>
    </row>
    <row r="350" spans="1:17" ht="23.4" customHeight="1" x14ac:dyDescent="0.25">
      <c r="A350" s="3" t="s">
        <v>85</v>
      </c>
      <c r="B350" s="7" t="s">
        <v>175</v>
      </c>
      <c r="C350" s="7" t="s">
        <v>121</v>
      </c>
      <c r="D350" s="7" t="s">
        <v>107</v>
      </c>
      <c r="E350" s="8" t="s">
        <v>86</v>
      </c>
      <c r="F350" s="7"/>
      <c r="G350" s="43">
        <f>G351</f>
        <v>65</v>
      </c>
      <c r="H350" s="13"/>
      <c r="I350" s="13"/>
      <c r="J350" s="13"/>
      <c r="K350" s="13"/>
      <c r="L350" s="13"/>
      <c r="M350" s="13"/>
      <c r="N350" s="13"/>
      <c r="O350" s="13"/>
      <c r="P350" s="13"/>
      <c r="Q350" s="13"/>
    </row>
    <row r="351" spans="1:17" ht="35.700000000000003" customHeight="1" x14ac:dyDescent="0.25">
      <c r="A351" s="3" t="s">
        <v>20</v>
      </c>
      <c r="B351" s="7" t="s">
        <v>175</v>
      </c>
      <c r="C351" s="7" t="s">
        <v>121</v>
      </c>
      <c r="D351" s="7" t="s">
        <v>107</v>
      </c>
      <c r="E351" s="8" t="s">
        <v>87</v>
      </c>
      <c r="F351" s="7" t="s">
        <v>21</v>
      </c>
      <c r="G351" s="43">
        <v>65</v>
      </c>
      <c r="H351" s="13"/>
      <c r="I351" s="13"/>
      <c r="J351" s="13"/>
      <c r="K351" s="13"/>
      <c r="L351" s="13"/>
      <c r="M351" s="13"/>
      <c r="N351" s="13"/>
      <c r="O351" s="13"/>
      <c r="P351" s="13"/>
      <c r="Q351" s="13"/>
    </row>
    <row r="352" spans="1:17" ht="23.4" customHeight="1" x14ac:dyDescent="0.25">
      <c r="A352" s="3" t="s">
        <v>151</v>
      </c>
      <c r="B352" s="7" t="s">
        <v>175</v>
      </c>
      <c r="C352" s="7" t="s">
        <v>152</v>
      </c>
      <c r="D352" s="7" t="s">
        <v>11</v>
      </c>
      <c r="E352" s="8"/>
      <c r="F352" s="7"/>
      <c r="G352" s="43">
        <f>G353</f>
        <v>28690.3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</row>
    <row r="353" spans="1:17" ht="25.2" customHeight="1" x14ac:dyDescent="0.25">
      <c r="A353" s="2" t="s">
        <v>165</v>
      </c>
      <c r="B353" s="7" t="s">
        <v>175</v>
      </c>
      <c r="C353" s="7" t="s">
        <v>152</v>
      </c>
      <c r="D353" s="7" t="s">
        <v>56</v>
      </c>
      <c r="E353" s="8"/>
      <c r="F353" s="7"/>
      <c r="G353" s="43">
        <f>G359+G354</f>
        <v>28690.3</v>
      </c>
      <c r="H353" s="13"/>
      <c r="I353" s="13"/>
      <c r="J353" s="13"/>
      <c r="K353" s="13"/>
      <c r="L353" s="13"/>
      <c r="M353" s="13"/>
      <c r="N353" s="13"/>
      <c r="O353" s="13"/>
      <c r="P353" s="13"/>
      <c r="Q353" s="13"/>
    </row>
    <row r="354" spans="1:17" ht="38.15" customHeight="1" x14ac:dyDescent="0.25">
      <c r="A354" s="3" t="s">
        <v>256</v>
      </c>
      <c r="B354" s="7" t="s">
        <v>175</v>
      </c>
      <c r="C354" s="7" t="s">
        <v>152</v>
      </c>
      <c r="D354" s="7" t="s">
        <v>56</v>
      </c>
      <c r="E354" s="8" t="s">
        <v>167</v>
      </c>
      <c r="F354" s="7"/>
      <c r="G354" s="43">
        <f>G355</f>
        <v>9332.2999999999993</v>
      </c>
      <c r="H354" s="13"/>
      <c r="I354" s="13"/>
      <c r="J354" s="13"/>
      <c r="K354" s="13"/>
      <c r="L354" s="13"/>
      <c r="M354" s="13"/>
      <c r="N354" s="13"/>
      <c r="O354" s="13"/>
      <c r="P354" s="13"/>
      <c r="Q354" s="13"/>
    </row>
    <row r="355" spans="1:17" ht="25.2" customHeight="1" x14ac:dyDescent="0.25">
      <c r="A355" s="3" t="s">
        <v>257</v>
      </c>
      <c r="B355" s="7" t="s">
        <v>175</v>
      </c>
      <c r="C355" s="7" t="s">
        <v>152</v>
      </c>
      <c r="D355" s="7" t="s">
        <v>56</v>
      </c>
      <c r="E355" s="8" t="s">
        <v>187</v>
      </c>
      <c r="F355" s="7"/>
      <c r="G355" s="43">
        <f>G356</f>
        <v>9332.2999999999993</v>
      </c>
      <c r="H355" s="13"/>
      <c r="I355" s="13"/>
      <c r="J355" s="13"/>
      <c r="K355" s="13"/>
      <c r="L355" s="13"/>
      <c r="M355" s="13"/>
      <c r="N355" s="13"/>
      <c r="O355" s="13"/>
      <c r="P355" s="13"/>
      <c r="Q355" s="13"/>
    </row>
    <row r="356" spans="1:17" ht="104.4" customHeight="1" x14ac:dyDescent="0.25">
      <c r="A356" s="10" t="s">
        <v>282</v>
      </c>
      <c r="B356" s="7" t="s">
        <v>175</v>
      </c>
      <c r="C356" s="7" t="s">
        <v>152</v>
      </c>
      <c r="D356" s="7" t="s">
        <v>56</v>
      </c>
      <c r="E356" s="8" t="s">
        <v>367</v>
      </c>
      <c r="F356" s="7"/>
      <c r="G356" s="43">
        <f>G357</f>
        <v>9332.2999999999993</v>
      </c>
      <c r="H356" s="13"/>
      <c r="I356" s="13"/>
      <c r="J356" s="13"/>
      <c r="K356" s="13"/>
      <c r="L356" s="13"/>
      <c r="M356" s="13"/>
      <c r="N356" s="13"/>
      <c r="O356" s="13"/>
      <c r="P356" s="13"/>
      <c r="Q356" s="13"/>
    </row>
    <row r="357" spans="1:17" ht="102.8" customHeight="1" x14ac:dyDescent="0.25">
      <c r="A357" s="10" t="s">
        <v>283</v>
      </c>
      <c r="B357" s="7" t="s">
        <v>175</v>
      </c>
      <c r="C357" s="7" t="s">
        <v>152</v>
      </c>
      <c r="D357" s="7" t="s">
        <v>56</v>
      </c>
      <c r="E357" s="8" t="s">
        <v>386</v>
      </c>
      <c r="F357" s="7"/>
      <c r="G357" s="43">
        <f>G358</f>
        <v>9332.2999999999993</v>
      </c>
      <c r="H357" s="13"/>
      <c r="I357" s="13"/>
      <c r="J357" s="13"/>
      <c r="K357" s="13"/>
      <c r="L357" s="13"/>
      <c r="M357" s="13"/>
      <c r="N357" s="13"/>
      <c r="O357" s="13"/>
      <c r="P357" s="13"/>
      <c r="Q357" s="13"/>
    </row>
    <row r="358" spans="1:17" ht="34.200000000000003" customHeight="1" x14ac:dyDescent="0.25">
      <c r="A358" s="3" t="s">
        <v>76</v>
      </c>
      <c r="B358" s="7" t="s">
        <v>175</v>
      </c>
      <c r="C358" s="7" t="s">
        <v>152</v>
      </c>
      <c r="D358" s="7" t="s">
        <v>56</v>
      </c>
      <c r="E358" s="8" t="s">
        <v>386</v>
      </c>
      <c r="F358" s="7" t="s">
        <v>77</v>
      </c>
      <c r="G358" s="43">
        <v>9332.2999999999993</v>
      </c>
      <c r="H358" s="13"/>
      <c r="I358" s="13"/>
      <c r="J358" s="13"/>
      <c r="K358" s="13"/>
      <c r="L358" s="13"/>
      <c r="M358" s="13"/>
      <c r="N358" s="13"/>
      <c r="O358" s="13"/>
      <c r="P358" s="13"/>
      <c r="Q358" s="13"/>
    </row>
    <row r="359" spans="1:17" ht="23.4" customHeight="1" x14ac:dyDescent="0.25">
      <c r="A359" s="3" t="s">
        <v>14</v>
      </c>
      <c r="B359" s="7" t="s">
        <v>175</v>
      </c>
      <c r="C359" s="7" t="s">
        <v>152</v>
      </c>
      <c r="D359" s="7" t="s">
        <v>56</v>
      </c>
      <c r="E359" s="8" t="s">
        <v>15</v>
      </c>
      <c r="F359" s="7"/>
      <c r="G359" s="43">
        <f>G360</f>
        <v>19358</v>
      </c>
      <c r="H359" s="13"/>
      <c r="I359" s="13"/>
      <c r="J359" s="13"/>
      <c r="K359" s="13"/>
      <c r="L359" s="13"/>
      <c r="M359" s="13"/>
      <c r="N359" s="13"/>
      <c r="O359" s="13"/>
      <c r="P359" s="13"/>
      <c r="Q359" s="13"/>
    </row>
    <row r="360" spans="1:17" ht="53.7" customHeight="1" x14ac:dyDescent="0.25">
      <c r="A360" s="3" t="s">
        <v>288</v>
      </c>
      <c r="B360" s="7" t="s">
        <v>175</v>
      </c>
      <c r="C360" s="7" t="s">
        <v>152</v>
      </c>
      <c r="D360" s="7" t="s">
        <v>56</v>
      </c>
      <c r="E360" s="2" t="s">
        <v>223</v>
      </c>
      <c r="F360" s="7"/>
      <c r="G360" s="43">
        <f>G361</f>
        <v>19358</v>
      </c>
      <c r="H360" s="13"/>
      <c r="I360" s="13"/>
      <c r="J360" s="13"/>
      <c r="K360" s="13"/>
      <c r="L360" s="13"/>
      <c r="M360" s="13"/>
      <c r="N360" s="13"/>
      <c r="O360" s="13"/>
      <c r="P360" s="13"/>
      <c r="Q360" s="13"/>
    </row>
    <row r="361" spans="1:17" ht="26.2" customHeight="1" x14ac:dyDescent="0.25">
      <c r="A361" s="3" t="s">
        <v>224</v>
      </c>
      <c r="B361" s="7" t="s">
        <v>175</v>
      </c>
      <c r="C361" s="7" t="s">
        <v>152</v>
      </c>
      <c r="D361" s="7" t="s">
        <v>56</v>
      </c>
      <c r="E361" s="2" t="s">
        <v>223</v>
      </c>
      <c r="F361" s="7" t="s">
        <v>157</v>
      </c>
      <c r="G361" s="43">
        <v>19358</v>
      </c>
      <c r="H361" s="13"/>
      <c r="I361" s="13"/>
      <c r="J361" s="13"/>
      <c r="K361" s="13"/>
      <c r="L361" s="13"/>
      <c r="M361" s="13"/>
      <c r="N361" s="13"/>
      <c r="O361" s="13"/>
      <c r="P361" s="13"/>
      <c r="Q361" s="13"/>
    </row>
    <row r="362" spans="1:17" ht="54" customHeight="1" x14ac:dyDescent="0.25">
      <c r="A362" s="3" t="s">
        <v>225</v>
      </c>
      <c r="B362" s="7" t="s">
        <v>226</v>
      </c>
      <c r="C362" s="7"/>
      <c r="D362" s="7"/>
      <c r="E362" s="2"/>
      <c r="F362" s="7"/>
      <c r="G362" s="43">
        <f>G363+G367+G376+G396</f>
        <v>188775.2</v>
      </c>
      <c r="H362" s="13"/>
      <c r="I362" s="13"/>
      <c r="J362" s="13"/>
      <c r="K362" s="13"/>
      <c r="L362" s="13"/>
      <c r="M362" s="13"/>
      <c r="N362" s="13"/>
      <c r="O362" s="13"/>
      <c r="P362" s="13"/>
      <c r="Q362" s="13"/>
    </row>
    <row r="363" spans="1:17" ht="24.55" customHeight="1" x14ac:dyDescent="0.25">
      <c r="A363" s="3" t="s">
        <v>176</v>
      </c>
      <c r="B363" s="7" t="s">
        <v>226</v>
      </c>
      <c r="C363" s="7" t="s">
        <v>10</v>
      </c>
      <c r="D363" s="7" t="s">
        <v>11</v>
      </c>
      <c r="E363" s="2"/>
      <c r="F363" s="7"/>
      <c r="G363" s="43">
        <f>G364</f>
        <v>642.4</v>
      </c>
      <c r="H363" s="13"/>
      <c r="I363" s="13"/>
      <c r="J363" s="13"/>
      <c r="K363" s="13"/>
      <c r="L363" s="13"/>
      <c r="M363" s="13"/>
      <c r="N363" s="13"/>
      <c r="O363" s="13"/>
      <c r="P363" s="13"/>
      <c r="Q363" s="13"/>
    </row>
    <row r="364" spans="1:17" ht="55.15" customHeight="1" x14ac:dyDescent="0.25">
      <c r="A364" s="10" t="s">
        <v>295</v>
      </c>
      <c r="B364" s="7" t="s">
        <v>226</v>
      </c>
      <c r="C364" s="7" t="s">
        <v>10</v>
      </c>
      <c r="D364" s="7" t="s">
        <v>56</v>
      </c>
      <c r="E364" s="8"/>
      <c r="F364" s="7"/>
      <c r="G364" s="43">
        <f>G365</f>
        <v>642.4</v>
      </c>
      <c r="H364" s="13"/>
      <c r="I364" s="13"/>
      <c r="J364" s="13"/>
      <c r="K364" s="13"/>
      <c r="L364" s="13"/>
      <c r="M364" s="13"/>
      <c r="N364" s="13"/>
      <c r="O364" s="13"/>
      <c r="P364" s="13"/>
      <c r="Q364" s="13"/>
    </row>
    <row r="365" spans="1:17" ht="24.55" customHeight="1" x14ac:dyDescent="0.25">
      <c r="A365" s="3" t="s">
        <v>14</v>
      </c>
      <c r="B365" s="7" t="s">
        <v>226</v>
      </c>
      <c r="C365" s="7" t="s">
        <v>10</v>
      </c>
      <c r="D365" s="7" t="s">
        <v>56</v>
      </c>
      <c r="E365" s="8" t="s">
        <v>15</v>
      </c>
      <c r="F365" s="7"/>
      <c r="G365" s="43">
        <f>G366</f>
        <v>642.4</v>
      </c>
      <c r="H365" s="13"/>
      <c r="I365" s="13"/>
      <c r="J365" s="13"/>
      <c r="K365" s="13"/>
      <c r="L365" s="13"/>
      <c r="M365" s="13"/>
      <c r="N365" s="13"/>
      <c r="O365" s="13"/>
      <c r="P365" s="13"/>
      <c r="Q365" s="13"/>
    </row>
    <row r="366" spans="1:17" ht="83.95" customHeight="1" x14ac:dyDescent="0.25">
      <c r="A366" s="3" t="s">
        <v>18</v>
      </c>
      <c r="B366" s="7" t="s">
        <v>226</v>
      </c>
      <c r="C366" s="7" t="s">
        <v>10</v>
      </c>
      <c r="D366" s="7" t="s">
        <v>56</v>
      </c>
      <c r="E366" s="8" t="s">
        <v>17</v>
      </c>
      <c r="F366" s="7" t="s">
        <v>19</v>
      </c>
      <c r="G366" s="43">
        <v>642.4</v>
      </c>
      <c r="H366" s="13"/>
      <c r="I366" s="13"/>
      <c r="J366" s="13"/>
      <c r="K366" s="13"/>
      <c r="L366" s="13"/>
      <c r="M366" s="13"/>
      <c r="N366" s="13"/>
      <c r="O366" s="13"/>
      <c r="P366" s="13"/>
      <c r="Q366" s="13"/>
    </row>
    <row r="367" spans="1:17" ht="21.8" customHeight="1" x14ac:dyDescent="0.25">
      <c r="A367" s="30" t="s">
        <v>120</v>
      </c>
      <c r="B367" s="7" t="s">
        <v>226</v>
      </c>
      <c r="C367" s="7" t="s">
        <v>121</v>
      </c>
      <c r="D367" s="7" t="s">
        <v>11</v>
      </c>
      <c r="E367" s="8"/>
      <c r="F367" s="7"/>
      <c r="G367" s="43">
        <f t="shared" ref="G367:G372" si="3">G368</f>
        <v>42195.3</v>
      </c>
      <c r="H367" s="13"/>
      <c r="I367" s="13"/>
      <c r="J367" s="13"/>
      <c r="K367" s="13"/>
      <c r="L367" s="13"/>
      <c r="M367" s="13"/>
      <c r="N367" s="13"/>
      <c r="O367" s="13"/>
      <c r="P367" s="13"/>
      <c r="Q367" s="13"/>
    </row>
    <row r="368" spans="1:17" ht="21.6" customHeight="1" x14ac:dyDescent="0.25">
      <c r="A368" s="3" t="s">
        <v>227</v>
      </c>
      <c r="B368" s="7" t="s">
        <v>226</v>
      </c>
      <c r="C368" s="7" t="s">
        <v>121</v>
      </c>
      <c r="D368" s="7" t="s">
        <v>51</v>
      </c>
      <c r="E368" s="8"/>
      <c r="F368" s="7"/>
      <c r="G368" s="43">
        <f t="shared" si="3"/>
        <v>42195.3</v>
      </c>
      <c r="H368" s="13"/>
      <c r="I368" s="13"/>
      <c r="J368" s="13"/>
      <c r="K368" s="13"/>
      <c r="L368" s="13"/>
      <c r="M368" s="13"/>
      <c r="N368" s="13"/>
      <c r="O368" s="13"/>
      <c r="P368" s="13"/>
      <c r="Q368" s="13"/>
    </row>
    <row r="369" spans="1:17" ht="21.6" customHeight="1" x14ac:dyDescent="0.25">
      <c r="A369" s="3" t="s">
        <v>131</v>
      </c>
      <c r="B369" s="7" t="s">
        <v>226</v>
      </c>
      <c r="C369" s="7" t="s">
        <v>121</v>
      </c>
      <c r="D369" s="7" t="s">
        <v>51</v>
      </c>
      <c r="E369" s="21" t="s">
        <v>132</v>
      </c>
      <c r="F369" s="7"/>
      <c r="G369" s="43">
        <f t="shared" si="3"/>
        <v>42195.3</v>
      </c>
      <c r="H369" s="13"/>
      <c r="I369" s="13"/>
      <c r="J369" s="13"/>
      <c r="K369" s="13"/>
      <c r="L369" s="13"/>
      <c r="M369" s="13"/>
      <c r="N369" s="13"/>
      <c r="O369" s="13"/>
      <c r="P369" s="13"/>
      <c r="Q369" s="13"/>
    </row>
    <row r="370" spans="1:17" ht="40.950000000000003" customHeight="1" x14ac:dyDescent="0.25">
      <c r="A370" s="3" t="s">
        <v>204</v>
      </c>
      <c r="B370" s="7" t="s">
        <v>226</v>
      </c>
      <c r="C370" s="7" t="s">
        <v>121</v>
      </c>
      <c r="D370" s="7" t="s">
        <v>51</v>
      </c>
      <c r="E370" s="8" t="s">
        <v>205</v>
      </c>
      <c r="F370" s="7"/>
      <c r="G370" s="43">
        <f t="shared" si="3"/>
        <v>42195.3</v>
      </c>
      <c r="H370" s="13"/>
      <c r="I370" s="13"/>
      <c r="J370" s="13"/>
      <c r="K370" s="13"/>
      <c r="L370" s="13"/>
      <c r="M370" s="13"/>
      <c r="N370" s="13"/>
      <c r="O370" s="13"/>
      <c r="P370" s="13"/>
      <c r="Q370" s="13"/>
    </row>
    <row r="371" spans="1:17" ht="40.950000000000003" customHeight="1" x14ac:dyDescent="0.25">
      <c r="A371" s="3" t="s">
        <v>206</v>
      </c>
      <c r="B371" s="7" t="s">
        <v>226</v>
      </c>
      <c r="C371" s="7" t="s">
        <v>121</v>
      </c>
      <c r="D371" s="7" t="s">
        <v>51</v>
      </c>
      <c r="E371" s="8" t="s">
        <v>207</v>
      </c>
      <c r="F371" s="7"/>
      <c r="G371" s="43">
        <f>G372+G374</f>
        <v>42195.3</v>
      </c>
      <c r="H371" s="13"/>
      <c r="I371" s="13"/>
      <c r="J371" s="13"/>
      <c r="K371" s="13"/>
      <c r="L371" s="13"/>
      <c r="M371" s="13"/>
      <c r="N371" s="13"/>
      <c r="O371" s="13"/>
      <c r="P371" s="13"/>
      <c r="Q371" s="13"/>
    </row>
    <row r="372" spans="1:17" ht="56.15" customHeight="1" x14ac:dyDescent="0.25">
      <c r="A372" s="3" t="s">
        <v>228</v>
      </c>
      <c r="B372" s="7" t="s">
        <v>226</v>
      </c>
      <c r="C372" s="7" t="s">
        <v>121</v>
      </c>
      <c r="D372" s="7" t="s">
        <v>51</v>
      </c>
      <c r="E372" s="8" t="s">
        <v>229</v>
      </c>
      <c r="F372" s="7"/>
      <c r="G372" s="43">
        <f t="shared" si="3"/>
        <v>40881.300000000003</v>
      </c>
      <c r="H372" s="13"/>
      <c r="I372" s="13"/>
      <c r="J372" s="13"/>
      <c r="K372" s="13"/>
      <c r="L372" s="13"/>
      <c r="M372" s="13"/>
      <c r="N372" s="13"/>
      <c r="O372" s="13"/>
      <c r="P372" s="13"/>
      <c r="Q372" s="13"/>
    </row>
    <row r="373" spans="1:17" ht="39.6" customHeight="1" x14ac:dyDescent="0.25">
      <c r="A373" s="3" t="s">
        <v>76</v>
      </c>
      <c r="B373" s="7" t="s">
        <v>226</v>
      </c>
      <c r="C373" s="7" t="s">
        <v>121</v>
      </c>
      <c r="D373" s="7" t="s">
        <v>51</v>
      </c>
      <c r="E373" s="8" t="s">
        <v>229</v>
      </c>
      <c r="F373" s="7" t="s">
        <v>77</v>
      </c>
      <c r="G373" s="43">
        <v>40881.300000000003</v>
      </c>
      <c r="H373" s="13"/>
      <c r="I373" s="13"/>
      <c r="J373" s="13"/>
      <c r="K373" s="13"/>
      <c r="L373" s="13"/>
      <c r="M373" s="13"/>
      <c r="N373" s="13"/>
      <c r="O373" s="13"/>
      <c r="P373" s="13"/>
      <c r="Q373" s="13"/>
    </row>
    <row r="374" spans="1:17" ht="243" customHeight="1" x14ac:dyDescent="0.25">
      <c r="A374" s="12" t="s">
        <v>325</v>
      </c>
      <c r="B374" s="7" t="s">
        <v>226</v>
      </c>
      <c r="C374" s="7" t="s">
        <v>121</v>
      </c>
      <c r="D374" s="7" t="s">
        <v>51</v>
      </c>
      <c r="E374" s="8" t="s">
        <v>324</v>
      </c>
      <c r="F374" s="7"/>
      <c r="G374" s="43">
        <f>G375</f>
        <v>1314</v>
      </c>
      <c r="H374" s="13"/>
      <c r="I374" s="13"/>
      <c r="J374" s="13"/>
      <c r="K374" s="13"/>
      <c r="L374" s="13"/>
      <c r="M374" s="13"/>
      <c r="N374" s="13"/>
      <c r="O374" s="13"/>
      <c r="P374" s="13"/>
      <c r="Q374" s="13"/>
    </row>
    <row r="375" spans="1:17" ht="39.6" customHeight="1" x14ac:dyDescent="0.25">
      <c r="A375" s="3" t="s">
        <v>76</v>
      </c>
      <c r="B375" s="7" t="s">
        <v>226</v>
      </c>
      <c r="C375" s="7" t="s">
        <v>121</v>
      </c>
      <c r="D375" s="7" t="s">
        <v>51</v>
      </c>
      <c r="E375" s="8" t="s">
        <v>324</v>
      </c>
      <c r="F375" s="7" t="s">
        <v>77</v>
      </c>
      <c r="G375" s="43">
        <v>1314</v>
      </c>
      <c r="H375" s="13"/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17" ht="22.1" customHeight="1" x14ac:dyDescent="0.25">
      <c r="A376" s="2" t="s">
        <v>139</v>
      </c>
      <c r="B376" s="7" t="s">
        <v>226</v>
      </c>
      <c r="C376" s="7" t="s">
        <v>140</v>
      </c>
      <c r="D376" s="7" t="s">
        <v>11</v>
      </c>
      <c r="E376" s="8"/>
      <c r="F376" s="7"/>
      <c r="G376" s="43">
        <f>G377</f>
        <v>145166</v>
      </c>
      <c r="H376" s="13"/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17" ht="22.1" customHeight="1" x14ac:dyDescent="0.25">
      <c r="A377" s="3" t="s">
        <v>141</v>
      </c>
      <c r="B377" s="7" t="s">
        <v>226</v>
      </c>
      <c r="C377" s="7" t="s">
        <v>140</v>
      </c>
      <c r="D377" s="7" t="s">
        <v>10</v>
      </c>
      <c r="E377" s="8"/>
      <c r="F377" s="7"/>
      <c r="G377" s="43">
        <f>G378+G391</f>
        <v>145166</v>
      </c>
      <c r="H377" s="13"/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17" ht="22.1" customHeight="1" x14ac:dyDescent="0.25">
      <c r="A378" s="3" t="s">
        <v>62</v>
      </c>
      <c r="B378" s="7" t="s">
        <v>226</v>
      </c>
      <c r="C378" s="7" t="s">
        <v>140</v>
      </c>
      <c r="D378" s="7" t="s">
        <v>10</v>
      </c>
      <c r="E378" s="8" t="s">
        <v>142</v>
      </c>
      <c r="F378" s="7"/>
      <c r="G378" s="43">
        <f>G379+G383+G387</f>
        <v>145133.5</v>
      </c>
      <c r="H378" s="13"/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17" ht="25.2" customHeight="1" x14ac:dyDescent="0.25">
      <c r="A379" s="3" t="s">
        <v>230</v>
      </c>
      <c r="B379" s="7" t="s">
        <v>226</v>
      </c>
      <c r="C379" s="7" t="s">
        <v>140</v>
      </c>
      <c r="D379" s="7" t="s">
        <v>10</v>
      </c>
      <c r="E379" s="8" t="s">
        <v>231</v>
      </c>
      <c r="F379" s="7"/>
      <c r="G379" s="43">
        <f>G380</f>
        <v>47931</v>
      </c>
      <c r="H379" s="13"/>
      <c r="I379" s="13"/>
      <c r="J379" s="13"/>
      <c r="K379" s="13"/>
      <c r="L379" s="13"/>
      <c r="M379" s="13"/>
      <c r="N379" s="13"/>
      <c r="O379" s="13"/>
      <c r="P379" s="13"/>
      <c r="Q379" s="13"/>
    </row>
    <row r="380" spans="1:17" ht="25.2" customHeight="1" x14ac:dyDescent="0.25">
      <c r="A380" s="3" t="s">
        <v>232</v>
      </c>
      <c r="B380" s="7" t="s">
        <v>226</v>
      </c>
      <c r="C380" s="7" t="s">
        <v>140</v>
      </c>
      <c r="D380" s="7" t="s">
        <v>10</v>
      </c>
      <c r="E380" s="8" t="s">
        <v>233</v>
      </c>
      <c r="F380" s="7"/>
      <c r="G380" s="43">
        <f>G381</f>
        <v>47931</v>
      </c>
      <c r="H380" s="13"/>
      <c r="I380" s="13"/>
      <c r="J380" s="13"/>
      <c r="K380" s="13"/>
      <c r="L380" s="13"/>
      <c r="M380" s="13"/>
      <c r="N380" s="13"/>
      <c r="O380" s="13"/>
      <c r="P380" s="13"/>
      <c r="Q380" s="13"/>
    </row>
    <row r="381" spans="1:17" ht="25.2" customHeight="1" x14ac:dyDescent="0.25">
      <c r="A381" s="3" t="s">
        <v>234</v>
      </c>
      <c r="B381" s="7" t="s">
        <v>226</v>
      </c>
      <c r="C381" s="7" t="s">
        <v>140</v>
      </c>
      <c r="D381" s="7" t="s">
        <v>10</v>
      </c>
      <c r="E381" s="8" t="s">
        <v>235</v>
      </c>
      <c r="F381" s="7"/>
      <c r="G381" s="43">
        <f>G382</f>
        <v>47931</v>
      </c>
      <c r="H381" s="13"/>
      <c r="I381" s="13"/>
      <c r="J381" s="13"/>
      <c r="K381" s="13"/>
      <c r="L381" s="13"/>
      <c r="M381" s="13"/>
      <c r="N381" s="13"/>
      <c r="O381" s="13"/>
      <c r="P381" s="13"/>
      <c r="Q381" s="13"/>
    </row>
    <row r="382" spans="1:17" ht="40.1" customHeight="1" x14ac:dyDescent="0.25">
      <c r="A382" s="3" t="s">
        <v>76</v>
      </c>
      <c r="B382" s="7" t="s">
        <v>226</v>
      </c>
      <c r="C382" s="7" t="s">
        <v>140</v>
      </c>
      <c r="D382" s="7" t="s">
        <v>10</v>
      </c>
      <c r="E382" s="8" t="s">
        <v>235</v>
      </c>
      <c r="F382" s="7" t="s">
        <v>77</v>
      </c>
      <c r="G382" s="43">
        <v>47931</v>
      </c>
      <c r="H382" s="13"/>
      <c r="I382" s="13"/>
      <c r="J382" s="13"/>
      <c r="K382" s="13"/>
      <c r="L382" s="13"/>
      <c r="M382" s="13"/>
      <c r="N382" s="13"/>
      <c r="O382" s="13"/>
      <c r="P382" s="13"/>
      <c r="Q382" s="13"/>
    </row>
    <row r="383" spans="1:17" ht="25.2" customHeight="1" x14ac:dyDescent="0.25">
      <c r="A383" s="3" t="s">
        <v>143</v>
      </c>
      <c r="B383" s="7" t="s">
        <v>226</v>
      </c>
      <c r="C383" s="7" t="s">
        <v>140</v>
      </c>
      <c r="D383" s="7" t="s">
        <v>10</v>
      </c>
      <c r="E383" s="8" t="s">
        <v>144</v>
      </c>
      <c r="F383" s="7"/>
      <c r="G383" s="43">
        <f>G384</f>
        <v>96202.5</v>
      </c>
      <c r="H383" s="13"/>
      <c r="I383" s="13"/>
      <c r="J383" s="13"/>
      <c r="K383" s="13"/>
      <c r="L383" s="13"/>
      <c r="M383" s="13"/>
      <c r="N383" s="13"/>
      <c r="O383" s="13"/>
      <c r="P383" s="13"/>
      <c r="Q383" s="13"/>
    </row>
    <row r="384" spans="1:17" ht="41.4" customHeight="1" x14ac:dyDescent="0.25">
      <c r="A384" s="3" t="s">
        <v>145</v>
      </c>
      <c r="B384" s="7" t="s">
        <v>226</v>
      </c>
      <c r="C384" s="7" t="s">
        <v>140</v>
      </c>
      <c r="D384" s="7" t="s">
        <v>10</v>
      </c>
      <c r="E384" s="8" t="s">
        <v>146</v>
      </c>
      <c r="F384" s="7"/>
      <c r="G384" s="43">
        <f>G385</f>
        <v>96202.5</v>
      </c>
      <c r="H384" s="13"/>
      <c r="I384" s="13"/>
      <c r="J384" s="13"/>
      <c r="K384" s="13"/>
      <c r="L384" s="13"/>
      <c r="M384" s="13"/>
      <c r="N384" s="13"/>
      <c r="O384" s="13"/>
      <c r="P384" s="13"/>
      <c r="Q384" s="13"/>
    </row>
    <row r="385" spans="1:17" ht="39.6" customHeight="1" x14ac:dyDescent="0.25">
      <c r="A385" s="3" t="s">
        <v>147</v>
      </c>
      <c r="B385" s="7" t="s">
        <v>226</v>
      </c>
      <c r="C385" s="7" t="s">
        <v>140</v>
      </c>
      <c r="D385" s="7" t="s">
        <v>10</v>
      </c>
      <c r="E385" s="8" t="s">
        <v>148</v>
      </c>
      <c r="F385" s="7"/>
      <c r="G385" s="43">
        <f>G386</f>
        <v>96202.5</v>
      </c>
      <c r="H385" s="13"/>
      <c r="I385" s="13"/>
      <c r="J385" s="13"/>
      <c r="K385" s="13"/>
      <c r="L385" s="13"/>
      <c r="M385" s="13"/>
      <c r="N385" s="13"/>
      <c r="O385" s="13"/>
      <c r="P385" s="13"/>
      <c r="Q385" s="13"/>
    </row>
    <row r="386" spans="1:17" ht="39.6" customHeight="1" x14ac:dyDescent="0.25">
      <c r="A386" s="3" t="s">
        <v>76</v>
      </c>
      <c r="B386" s="7" t="s">
        <v>226</v>
      </c>
      <c r="C386" s="7" t="s">
        <v>140</v>
      </c>
      <c r="D386" s="7" t="s">
        <v>10</v>
      </c>
      <c r="E386" s="8" t="s">
        <v>148</v>
      </c>
      <c r="F386" s="7" t="s">
        <v>77</v>
      </c>
      <c r="G386" s="43">
        <v>96202.5</v>
      </c>
      <c r="H386" s="13"/>
      <c r="I386" s="13"/>
      <c r="J386" s="13"/>
      <c r="K386" s="13"/>
      <c r="L386" s="13"/>
      <c r="M386" s="13"/>
      <c r="N386" s="13"/>
      <c r="O386" s="13"/>
      <c r="P386" s="13"/>
      <c r="Q386" s="13"/>
    </row>
    <row r="387" spans="1:17" ht="29.3" customHeight="1" x14ac:dyDescent="0.25">
      <c r="A387" s="3" t="s">
        <v>236</v>
      </c>
      <c r="B387" s="7" t="s">
        <v>226</v>
      </c>
      <c r="C387" s="7" t="s">
        <v>140</v>
      </c>
      <c r="D387" s="7" t="s">
        <v>10</v>
      </c>
      <c r="E387" s="8" t="s">
        <v>237</v>
      </c>
      <c r="F387" s="7"/>
      <c r="G387" s="43">
        <f>G388</f>
        <v>1000</v>
      </c>
      <c r="H387" s="13"/>
      <c r="I387" s="13"/>
      <c r="J387" s="13"/>
      <c r="K387" s="13"/>
      <c r="L387" s="13"/>
      <c r="M387" s="13"/>
      <c r="N387" s="13"/>
      <c r="O387" s="13"/>
      <c r="P387" s="13"/>
      <c r="Q387" s="13"/>
    </row>
    <row r="388" spans="1:17" ht="27.65" customHeight="1" x14ac:dyDescent="0.25">
      <c r="A388" s="3" t="s">
        <v>238</v>
      </c>
      <c r="B388" s="7" t="s">
        <v>226</v>
      </c>
      <c r="C388" s="7" t="s">
        <v>140</v>
      </c>
      <c r="D388" s="7" t="s">
        <v>10</v>
      </c>
      <c r="E388" s="8" t="s">
        <v>239</v>
      </c>
      <c r="F388" s="7"/>
      <c r="G388" s="43">
        <f>G389</f>
        <v>1000</v>
      </c>
      <c r="H388" s="13"/>
      <c r="I388" s="13"/>
      <c r="J388" s="13"/>
      <c r="K388" s="13"/>
      <c r="L388" s="13"/>
      <c r="M388" s="13"/>
      <c r="N388" s="13"/>
      <c r="O388" s="13"/>
      <c r="P388" s="13"/>
      <c r="Q388" s="13"/>
    </row>
    <row r="389" spans="1:17" ht="22.1" customHeight="1" x14ac:dyDescent="0.25">
      <c r="A389" s="3" t="s">
        <v>240</v>
      </c>
      <c r="B389" s="7" t="s">
        <v>226</v>
      </c>
      <c r="C389" s="7" t="s">
        <v>140</v>
      </c>
      <c r="D389" s="7" t="s">
        <v>10</v>
      </c>
      <c r="E389" s="8" t="s">
        <v>241</v>
      </c>
      <c r="F389" s="7"/>
      <c r="G389" s="43">
        <f>G390</f>
        <v>1000</v>
      </c>
      <c r="H389" s="13"/>
      <c r="I389" s="13"/>
      <c r="J389" s="13"/>
      <c r="K389" s="13"/>
      <c r="L389" s="13"/>
      <c r="M389" s="13"/>
      <c r="N389" s="13"/>
      <c r="O389" s="13"/>
      <c r="P389" s="13"/>
      <c r="Q389" s="13"/>
    </row>
    <row r="390" spans="1:17" ht="39.6" customHeight="1" x14ac:dyDescent="0.25">
      <c r="A390" s="3" t="s">
        <v>20</v>
      </c>
      <c r="B390" s="7" t="s">
        <v>226</v>
      </c>
      <c r="C390" s="7" t="s">
        <v>140</v>
      </c>
      <c r="D390" s="7" t="s">
        <v>10</v>
      </c>
      <c r="E390" s="8" t="s">
        <v>241</v>
      </c>
      <c r="F390" s="7" t="s">
        <v>21</v>
      </c>
      <c r="G390" s="43">
        <v>1000</v>
      </c>
      <c r="H390" s="13"/>
      <c r="I390" s="13"/>
      <c r="J390" s="13"/>
      <c r="K390" s="13"/>
      <c r="L390" s="13"/>
      <c r="M390" s="13"/>
      <c r="N390" s="13"/>
      <c r="O390" s="13"/>
      <c r="P390" s="13"/>
      <c r="Q390" s="13"/>
    </row>
    <row r="391" spans="1:17" ht="42.05" customHeight="1" x14ac:dyDescent="0.25">
      <c r="A391" s="3" t="s">
        <v>166</v>
      </c>
      <c r="B391" s="7" t="s">
        <v>226</v>
      </c>
      <c r="C391" s="7" t="s">
        <v>140</v>
      </c>
      <c r="D391" s="7" t="s">
        <v>10</v>
      </c>
      <c r="E391" s="8" t="s">
        <v>167</v>
      </c>
      <c r="F391" s="7"/>
      <c r="G391" s="43">
        <f>G392</f>
        <v>32.5</v>
      </c>
      <c r="H391" s="13"/>
      <c r="I391" s="13"/>
      <c r="J391" s="13"/>
      <c r="K391" s="13"/>
      <c r="L391" s="13"/>
      <c r="M391" s="13"/>
      <c r="N391" s="13"/>
      <c r="O391" s="13"/>
      <c r="P391" s="13"/>
      <c r="Q391" s="13"/>
    </row>
    <row r="392" spans="1:17" ht="42.05" customHeight="1" x14ac:dyDescent="0.25">
      <c r="A392" s="3" t="s">
        <v>186</v>
      </c>
      <c r="B392" s="7" t="s">
        <v>226</v>
      </c>
      <c r="C392" s="7" t="s">
        <v>140</v>
      </c>
      <c r="D392" s="7" t="s">
        <v>10</v>
      </c>
      <c r="E392" s="8" t="s">
        <v>187</v>
      </c>
      <c r="F392" s="7"/>
      <c r="G392" s="43">
        <f>G393</f>
        <v>32.5</v>
      </c>
      <c r="H392" s="13"/>
      <c r="I392" s="13"/>
      <c r="J392" s="13"/>
      <c r="K392" s="13"/>
      <c r="L392" s="13"/>
      <c r="M392" s="13"/>
      <c r="N392" s="13"/>
      <c r="O392" s="13"/>
      <c r="P392" s="13"/>
      <c r="Q392" s="13"/>
    </row>
    <row r="393" spans="1:17" ht="42.05" customHeight="1" x14ac:dyDescent="0.25">
      <c r="A393" s="3" t="s">
        <v>188</v>
      </c>
      <c r="B393" s="7" t="s">
        <v>226</v>
      </c>
      <c r="C393" s="7" t="s">
        <v>140</v>
      </c>
      <c r="D393" s="7" t="s">
        <v>10</v>
      </c>
      <c r="E393" s="8" t="s">
        <v>189</v>
      </c>
      <c r="F393" s="7"/>
      <c r="G393" s="43">
        <f>G394</f>
        <v>32.5</v>
      </c>
      <c r="H393" s="13"/>
      <c r="I393" s="13"/>
      <c r="J393" s="13"/>
      <c r="K393" s="13"/>
      <c r="L393" s="13"/>
      <c r="M393" s="13"/>
      <c r="N393" s="13"/>
      <c r="O393" s="13"/>
      <c r="P393" s="13"/>
      <c r="Q393" s="13"/>
    </row>
    <row r="394" spans="1:17" ht="103.95" customHeight="1" x14ac:dyDescent="0.25">
      <c r="A394" s="3" t="s">
        <v>242</v>
      </c>
      <c r="B394" s="7" t="s">
        <v>226</v>
      </c>
      <c r="C394" s="7" t="s">
        <v>140</v>
      </c>
      <c r="D394" s="7" t="s">
        <v>10</v>
      </c>
      <c r="E394" s="8" t="s">
        <v>190</v>
      </c>
      <c r="F394" s="7"/>
      <c r="G394" s="43">
        <f>G395</f>
        <v>32.5</v>
      </c>
      <c r="H394" s="13"/>
      <c r="I394" s="13"/>
      <c r="J394" s="13"/>
      <c r="K394" s="13"/>
      <c r="L394" s="13"/>
      <c r="M394" s="13"/>
      <c r="N394" s="13"/>
      <c r="O394" s="13"/>
      <c r="P394" s="13"/>
      <c r="Q394" s="13"/>
    </row>
    <row r="395" spans="1:17" ht="38.15" customHeight="1" x14ac:dyDescent="0.25">
      <c r="A395" s="3" t="s">
        <v>191</v>
      </c>
      <c r="B395" s="7" t="s">
        <v>226</v>
      </c>
      <c r="C395" s="7" t="s">
        <v>140</v>
      </c>
      <c r="D395" s="7" t="s">
        <v>10</v>
      </c>
      <c r="E395" s="8" t="s">
        <v>190</v>
      </c>
      <c r="F395" s="7" t="s">
        <v>19</v>
      </c>
      <c r="G395" s="43">
        <v>32.5</v>
      </c>
      <c r="H395" s="13"/>
      <c r="I395" s="13"/>
      <c r="J395" s="13"/>
      <c r="K395" s="13"/>
      <c r="L395" s="13"/>
      <c r="M395" s="13"/>
      <c r="N395" s="13"/>
      <c r="O395" s="13"/>
      <c r="P395" s="13"/>
      <c r="Q395" s="13"/>
    </row>
    <row r="396" spans="1:17" ht="22.95" customHeight="1" x14ac:dyDescent="0.25">
      <c r="A396" s="3" t="s">
        <v>151</v>
      </c>
      <c r="B396" s="7" t="s">
        <v>226</v>
      </c>
      <c r="C396" s="7" t="s">
        <v>152</v>
      </c>
      <c r="D396" s="7" t="s">
        <v>11</v>
      </c>
      <c r="E396" s="8"/>
      <c r="F396" s="7"/>
      <c r="G396" s="43">
        <f>G397+G403</f>
        <v>771.5</v>
      </c>
      <c r="H396" s="13"/>
      <c r="I396" s="13"/>
      <c r="J396" s="13"/>
      <c r="K396" s="13"/>
      <c r="L396" s="13"/>
      <c r="M396" s="13"/>
      <c r="N396" s="13"/>
      <c r="O396" s="13"/>
      <c r="P396" s="13"/>
      <c r="Q396" s="13"/>
    </row>
    <row r="397" spans="1:17" ht="22.95" customHeight="1" x14ac:dyDescent="0.25">
      <c r="A397" s="3" t="s">
        <v>158</v>
      </c>
      <c r="B397" s="7" t="s">
        <v>226</v>
      </c>
      <c r="C397" s="7" t="s">
        <v>152</v>
      </c>
      <c r="D397" s="7" t="s">
        <v>51</v>
      </c>
      <c r="E397" s="8"/>
      <c r="F397" s="7"/>
      <c r="G397" s="43">
        <f>G398</f>
        <v>84</v>
      </c>
      <c r="H397" s="13"/>
      <c r="I397" s="13"/>
      <c r="J397" s="13"/>
      <c r="K397" s="13"/>
      <c r="L397" s="13"/>
      <c r="M397" s="13"/>
      <c r="N397" s="13"/>
      <c r="O397" s="13"/>
      <c r="P397" s="13"/>
      <c r="Q397" s="13"/>
    </row>
    <row r="398" spans="1:17" ht="42.55" customHeight="1" x14ac:dyDescent="0.25">
      <c r="A398" s="3" t="s">
        <v>166</v>
      </c>
      <c r="B398" s="7" t="s">
        <v>226</v>
      </c>
      <c r="C398" s="7" t="s">
        <v>152</v>
      </c>
      <c r="D398" s="7" t="s">
        <v>51</v>
      </c>
      <c r="E398" s="8" t="s">
        <v>167</v>
      </c>
      <c r="F398" s="7"/>
      <c r="G398" s="43">
        <f>G399</f>
        <v>84</v>
      </c>
      <c r="H398" s="13"/>
      <c r="I398" s="13"/>
      <c r="J398" s="13"/>
      <c r="K398" s="13"/>
      <c r="L398" s="13"/>
      <c r="M398" s="13"/>
      <c r="N398" s="13"/>
      <c r="O398" s="13"/>
      <c r="P398" s="13"/>
      <c r="Q398" s="13"/>
    </row>
    <row r="399" spans="1:17" ht="42.55" customHeight="1" x14ac:dyDescent="0.25">
      <c r="A399" s="3" t="s">
        <v>186</v>
      </c>
      <c r="B399" s="7" t="s">
        <v>226</v>
      </c>
      <c r="C399" s="7" t="s">
        <v>152</v>
      </c>
      <c r="D399" s="7" t="s">
        <v>51</v>
      </c>
      <c r="E399" s="8" t="s">
        <v>187</v>
      </c>
      <c r="F399" s="7"/>
      <c r="G399" s="43">
        <f>G400</f>
        <v>84</v>
      </c>
      <c r="H399" s="13"/>
      <c r="I399" s="13"/>
      <c r="J399" s="13"/>
      <c r="K399" s="13"/>
      <c r="L399" s="13"/>
      <c r="M399" s="13"/>
      <c r="N399" s="13"/>
      <c r="O399" s="13"/>
      <c r="P399" s="13"/>
      <c r="Q399" s="13"/>
    </row>
    <row r="400" spans="1:17" ht="40.950000000000003" customHeight="1" x14ac:dyDescent="0.25">
      <c r="A400" s="3" t="s">
        <v>218</v>
      </c>
      <c r="B400" s="7" t="s">
        <v>226</v>
      </c>
      <c r="C400" s="7" t="s">
        <v>152</v>
      </c>
      <c r="D400" s="7" t="s">
        <v>51</v>
      </c>
      <c r="E400" s="8" t="s">
        <v>219</v>
      </c>
      <c r="F400" s="7"/>
      <c r="G400" s="43">
        <f>G401</f>
        <v>84</v>
      </c>
      <c r="H400" s="13"/>
      <c r="I400" s="13"/>
      <c r="J400" s="13"/>
      <c r="K400" s="13"/>
      <c r="L400" s="13"/>
      <c r="M400" s="13"/>
      <c r="N400" s="13"/>
      <c r="O400" s="13"/>
      <c r="P400" s="13"/>
      <c r="Q400" s="13"/>
    </row>
    <row r="401" spans="1:17" ht="40.950000000000003" customHeight="1" x14ac:dyDescent="0.25">
      <c r="A401" s="3" t="s">
        <v>220</v>
      </c>
      <c r="B401" s="7" t="s">
        <v>226</v>
      </c>
      <c r="C401" s="7" t="s">
        <v>152</v>
      </c>
      <c r="D401" s="7" t="s">
        <v>51</v>
      </c>
      <c r="E401" s="8" t="s">
        <v>221</v>
      </c>
      <c r="F401" s="7"/>
      <c r="G401" s="43">
        <f>G402</f>
        <v>84</v>
      </c>
      <c r="H401" s="13"/>
      <c r="I401" s="13"/>
      <c r="J401" s="13"/>
      <c r="K401" s="13"/>
      <c r="L401" s="13"/>
      <c r="M401" s="13"/>
      <c r="N401" s="13"/>
      <c r="O401" s="13"/>
      <c r="P401" s="13"/>
      <c r="Q401" s="13"/>
    </row>
    <row r="402" spans="1:17" ht="30.6" customHeight="1" x14ac:dyDescent="0.25">
      <c r="A402" s="3" t="s">
        <v>224</v>
      </c>
      <c r="B402" s="7" t="s">
        <v>226</v>
      </c>
      <c r="C402" s="7" t="s">
        <v>152</v>
      </c>
      <c r="D402" s="7" t="s">
        <v>51</v>
      </c>
      <c r="E402" s="8" t="s">
        <v>221</v>
      </c>
      <c r="F402" s="7" t="s">
        <v>157</v>
      </c>
      <c r="G402" s="43">
        <v>84</v>
      </c>
      <c r="H402" s="13"/>
      <c r="I402" s="13"/>
      <c r="J402" s="13"/>
      <c r="K402" s="13"/>
      <c r="L402" s="13"/>
      <c r="M402" s="13"/>
      <c r="N402" s="13"/>
      <c r="O402" s="13"/>
      <c r="P402" s="13"/>
      <c r="Q402" s="13"/>
    </row>
    <row r="403" spans="1:17" ht="24.05" customHeight="1" x14ac:dyDescent="0.25">
      <c r="A403" s="3" t="s">
        <v>243</v>
      </c>
      <c r="B403" s="7" t="s">
        <v>226</v>
      </c>
      <c r="C403" s="7" t="s">
        <v>152</v>
      </c>
      <c r="D403" s="7" t="s">
        <v>13</v>
      </c>
      <c r="E403" s="8"/>
      <c r="F403" s="7"/>
      <c r="G403" s="43">
        <f>G404</f>
        <v>687.5</v>
      </c>
      <c r="H403" s="13"/>
      <c r="I403" s="13"/>
      <c r="J403" s="13"/>
      <c r="K403" s="13"/>
      <c r="L403" s="13"/>
      <c r="M403" s="13"/>
      <c r="N403" s="13"/>
      <c r="O403" s="13"/>
      <c r="P403" s="13"/>
      <c r="Q403" s="13"/>
    </row>
    <row r="404" spans="1:17" ht="38.950000000000003" customHeight="1" x14ac:dyDescent="0.25">
      <c r="A404" s="3" t="s">
        <v>166</v>
      </c>
      <c r="B404" s="7" t="s">
        <v>226</v>
      </c>
      <c r="C404" s="7" t="s">
        <v>152</v>
      </c>
      <c r="D404" s="7" t="s">
        <v>13</v>
      </c>
      <c r="E404" s="8" t="s">
        <v>167</v>
      </c>
      <c r="F404" s="7"/>
      <c r="G404" s="43">
        <f>G405</f>
        <v>687.5</v>
      </c>
      <c r="H404" s="13"/>
      <c r="I404" s="13"/>
      <c r="J404" s="13"/>
      <c r="K404" s="13"/>
      <c r="L404" s="13"/>
      <c r="M404" s="13"/>
      <c r="N404" s="13"/>
      <c r="O404" s="13"/>
      <c r="P404" s="13"/>
      <c r="Q404" s="13"/>
    </row>
    <row r="405" spans="1:17" ht="38.950000000000003" customHeight="1" x14ac:dyDescent="0.25">
      <c r="A405" s="3" t="s">
        <v>186</v>
      </c>
      <c r="B405" s="7" t="s">
        <v>226</v>
      </c>
      <c r="C405" s="7" t="s">
        <v>152</v>
      </c>
      <c r="D405" s="7" t="s">
        <v>13</v>
      </c>
      <c r="E405" s="8" t="s">
        <v>187</v>
      </c>
      <c r="F405" s="7"/>
      <c r="G405" s="43">
        <f>G406</f>
        <v>687.5</v>
      </c>
      <c r="H405" s="13"/>
      <c r="I405" s="13"/>
      <c r="J405" s="13"/>
      <c r="K405" s="13"/>
      <c r="L405" s="13"/>
      <c r="M405" s="13"/>
      <c r="N405" s="13"/>
      <c r="O405" s="13"/>
      <c r="P405" s="13"/>
      <c r="Q405" s="13"/>
    </row>
    <row r="406" spans="1:17" ht="38.950000000000003" customHeight="1" x14ac:dyDescent="0.25">
      <c r="A406" s="3" t="s">
        <v>188</v>
      </c>
      <c r="B406" s="7" t="s">
        <v>226</v>
      </c>
      <c r="C406" s="7" t="s">
        <v>152</v>
      </c>
      <c r="D406" s="7" t="s">
        <v>13</v>
      </c>
      <c r="E406" s="8" t="s">
        <v>189</v>
      </c>
      <c r="F406" s="7"/>
      <c r="G406" s="43">
        <f>G407</f>
        <v>687.5</v>
      </c>
      <c r="H406" s="13"/>
      <c r="I406" s="13"/>
      <c r="J406" s="13"/>
      <c r="K406" s="13"/>
      <c r="L406" s="13"/>
      <c r="M406" s="13"/>
      <c r="N406" s="13"/>
      <c r="O406" s="13"/>
      <c r="P406" s="13"/>
      <c r="Q406" s="13"/>
    </row>
    <row r="407" spans="1:17" ht="25.2" customHeight="1" x14ac:dyDescent="0.25">
      <c r="A407" s="3" t="s">
        <v>244</v>
      </c>
      <c r="B407" s="7" t="s">
        <v>226</v>
      </c>
      <c r="C407" s="7" t="s">
        <v>152</v>
      </c>
      <c r="D407" s="7" t="s">
        <v>13</v>
      </c>
      <c r="E407" s="7" t="s">
        <v>245</v>
      </c>
      <c r="F407" s="7"/>
      <c r="G407" s="43">
        <f>G408+G409</f>
        <v>687.5</v>
      </c>
      <c r="H407" s="13"/>
      <c r="I407" s="13"/>
      <c r="J407" s="13"/>
      <c r="K407" s="13"/>
      <c r="L407" s="13"/>
      <c r="M407" s="13"/>
      <c r="N407" s="13"/>
      <c r="O407" s="13"/>
      <c r="P407" s="13"/>
      <c r="Q407" s="13"/>
    </row>
    <row r="408" spans="1:17" ht="38.950000000000003" customHeight="1" x14ac:dyDescent="0.25">
      <c r="A408" s="3" t="s">
        <v>20</v>
      </c>
      <c r="B408" s="7" t="s">
        <v>226</v>
      </c>
      <c r="C408" s="7" t="s">
        <v>152</v>
      </c>
      <c r="D408" s="7" t="s">
        <v>13</v>
      </c>
      <c r="E408" s="7" t="s">
        <v>245</v>
      </c>
      <c r="F408" s="7" t="s">
        <v>21</v>
      </c>
      <c r="G408" s="43">
        <v>587</v>
      </c>
      <c r="H408" s="13"/>
      <c r="I408" s="13"/>
      <c r="J408" s="13"/>
      <c r="K408" s="13"/>
      <c r="L408" s="13"/>
      <c r="M408" s="13"/>
      <c r="N408" s="13"/>
      <c r="O408" s="13"/>
      <c r="P408" s="13"/>
      <c r="Q408" s="13"/>
    </row>
    <row r="409" spans="1:17" ht="38.950000000000003" customHeight="1" x14ac:dyDescent="0.25">
      <c r="A409" s="3" t="s">
        <v>156</v>
      </c>
      <c r="B409" s="7" t="s">
        <v>226</v>
      </c>
      <c r="C409" s="7" t="s">
        <v>152</v>
      </c>
      <c r="D409" s="7" t="s">
        <v>13</v>
      </c>
      <c r="E409" s="7" t="s">
        <v>245</v>
      </c>
      <c r="F409" s="7" t="s">
        <v>157</v>
      </c>
      <c r="G409" s="43">
        <v>100.5</v>
      </c>
      <c r="H409" s="13"/>
      <c r="I409" s="13"/>
      <c r="J409" s="13"/>
      <c r="K409" s="13"/>
      <c r="L409" s="13"/>
      <c r="M409" s="13"/>
      <c r="N409" s="13"/>
      <c r="O409" s="13"/>
      <c r="P409" s="13"/>
      <c r="Q409" s="13"/>
    </row>
    <row r="410" spans="1:17" ht="58.75" customHeight="1" x14ac:dyDescent="0.25">
      <c r="A410" s="3" t="s">
        <v>246</v>
      </c>
      <c r="B410" s="7" t="s">
        <v>247</v>
      </c>
      <c r="C410" s="7"/>
      <c r="D410" s="7"/>
      <c r="E410" s="8"/>
      <c r="F410" s="7"/>
      <c r="G410" s="43">
        <f>G411+G423</f>
        <v>67459.7</v>
      </c>
      <c r="H410" s="13"/>
      <c r="I410" s="13"/>
      <c r="J410" s="13"/>
      <c r="K410" s="13"/>
      <c r="L410" s="13"/>
      <c r="M410" s="13"/>
      <c r="N410" s="13"/>
      <c r="O410" s="13"/>
      <c r="P410" s="13"/>
      <c r="Q410" s="13"/>
    </row>
    <row r="411" spans="1:17" ht="21.6" customHeight="1" x14ac:dyDescent="0.25">
      <c r="A411" s="3" t="s">
        <v>176</v>
      </c>
      <c r="B411" s="7" t="s">
        <v>247</v>
      </c>
      <c r="C411" s="7" t="s">
        <v>10</v>
      </c>
      <c r="D411" s="7" t="s">
        <v>11</v>
      </c>
      <c r="E411" s="21"/>
      <c r="F411" s="7"/>
      <c r="G411" s="43">
        <f>G412+G417</f>
        <v>810.4</v>
      </c>
      <c r="H411" s="13"/>
      <c r="I411" s="13"/>
      <c r="J411" s="13"/>
      <c r="K411" s="13"/>
      <c r="L411" s="13"/>
      <c r="M411" s="13"/>
      <c r="N411" s="13"/>
      <c r="O411" s="13"/>
      <c r="P411" s="13"/>
      <c r="Q411" s="13"/>
    </row>
    <row r="412" spans="1:17" ht="55.15" customHeight="1" x14ac:dyDescent="0.25">
      <c r="A412" s="10" t="s">
        <v>295</v>
      </c>
      <c r="B412" s="7" t="s">
        <v>247</v>
      </c>
      <c r="C412" s="7" t="s">
        <v>10</v>
      </c>
      <c r="D412" s="7" t="s">
        <v>56</v>
      </c>
      <c r="E412" s="8"/>
      <c r="F412" s="7"/>
      <c r="G412" s="43">
        <f>G413</f>
        <v>780.4</v>
      </c>
      <c r="H412" s="13"/>
      <c r="I412" s="13"/>
      <c r="J412" s="13"/>
      <c r="K412" s="13"/>
      <c r="L412" s="13"/>
      <c r="M412" s="13"/>
      <c r="N412" s="13"/>
      <c r="O412" s="13"/>
      <c r="P412" s="13"/>
      <c r="Q412" s="13"/>
    </row>
    <row r="413" spans="1:17" ht="22.95" customHeight="1" x14ac:dyDescent="0.25">
      <c r="A413" s="3" t="s">
        <v>14</v>
      </c>
      <c r="B413" s="7" t="s">
        <v>247</v>
      </c>
      <c r="C413" s="7" t="s">
        <v>10</v>
      </c>
      <c r="D413" s="7" t="s">
        <v>56</v>
      </c>
      <c r="E413" s="8" t="s">
        <v>15</v>
      </c>
      <c r="F413" s="7"/>
      <c r="G413" s="43">
        <f>G414+G415+G416</f>
        <v>780.4</v>
      </c>
      <c r="H413" s="13"/>
      <c r="I413" s="13"/>
      <c r="J413" s="13"/>
      <c r="K413" s="13"/>
      <c r="L413" s="13"/>
      <c r="M413" s="13"/>
      <c r="N413" s="13"/>
      <c r="O413" s="13"/>
      <c r="P413" s="13"/>
      <c r="Q413" s="13"/>
    </row>
    <row r="414" spans="1:17" ht="85.75" customHeight="1" x14ac:dyDescent="0.25">
      <c r="A414" s="3" t="s">
        <v>18</v>
      </c>
      <c r="B414" s="7" t="s">
        <v>247</v>
      </c>
      <c r="C414" s="7" t="s">
        <v>10</v>
      </c>
      <c r="D414" s="7" t="s">
        <v>56</v>
      </c>
      <c r="E414" s="8" t="s">
        <v>17</v>
      </c>
      <c r="F414" s="7" t="s">
        <v>19</v>
      </c>
      <c r="G414" s="43">
        <v>683</v>
      </c>
      <c r="H414" s="13"/>
      <c r="I414" s="13"/>
      <c r="J414" s="13"/>
      <c r="K414" s="13"/>
      <c r="L414" s="13"/>
      <c r="M414" s="13"/>
      <c r="N414" s="13"/>
      <c r="O414" s="13"/>
      <c r="P414" s="13"/>
      <c r="Q414" s="13"/>
    </row>
    <row r="415" spans="1:17" ht="38.950000000000003" customHeight="1" x14ac:dyDescent="0.25">
      <c r="A415" s="3" t="s">
        <v>20</v>
      </c>
      <c r="B415" s="7" t="s">
        <v>247</v>
      </c>
      <c r="C415" s="7" t="s">
        <v>10</v>
      </c>
      <c r="D415" s="7" t="s">
        <v>56</v>
      </c>
      <c r="E415" s="21" t="s">
        <v>17</v>
      </c>
      <c r="F415" s="7" t="s">
        <v>21</v>
      </c>
      <c r="G415" s="43">
        <v>95.4</v>
      </c>
      <c r="H415" s="13"/>
      <c r="I415" s="13"/>
      <c r="J415" s="13"/>
      <c r="K415" s="13"/>
      <c r="L415" s="13"/>
      <c r="M415" s="13"/>
      <c r="N415" s="13"/>
      <c r="O415" s="13"/>
      <c r="P415" s="13"/>
      <c r="Q415" s="13"/>
    </row>
    <row r="416" spans="1:17" ht="26.2" customHeight="1" x14ac:dyDescent="0.25">
      <c r="A416" s="3" t="s">
        <v>22</v>
      </c>
      <c r="B416" s="7" t="s">
        <v>247</v>
      </c>
      <c r="C416" s="7" t="s">
        <v>10</v>
      </c>
      <c r="D416" s="7" t="s">
        <v>56</v>
      </c>
      <c r="E416" s="7" t="s">
        <v>17</v>
      </c>
      <c r="F416" s="7" t="s">
        <v>23</v>
      </c>
      <c r="G416" s="43">
        <v>2</v>
      </c>
      <c r="H416" s="13"/>
      <c r="I416" s="13"/>
      <c r="J416" s="13"/>
      <c r="K416" s="13"/>
      <c r="L416" s="13"/>
      <c r="M416" s="13"/>
      <c r="N416" s="13"/>
      <c r="O416" s="13"/>
      <c r="P416" s="13"/>
      <c r="Q416" s="13"/>
    </row>
    <row r="417" spans="1:17" ht="26.2" customHeight="1" x14ac:dyDescent="0.25">
      <c r="A417" s="3" t="s">
        <v>28</v>
      </c>
      <c r="B417" s="7">
        <v>821</v>
      </c>
      <c r="C417" s="7" t="s">
        <v>10</v>
      </c>
      <c r="D417" s="7" t="s">
        <v>29</v>
      </c>
      <c r="E417" s="7"/>
      <c r="F417" s="7"/>
      <c r="G417" s="43">
        <f>G418</f>
        <v>30</v>
      </c>
      <c r="H417" s="13"/>
      <c r="I417" s="13"/>
      <c r="J417" s="13"/>
      <c r="K417" s="13"/>
      <c r="L417" s="13"/>
      <c r="M417" s="13"/>
      <c r="N417" s="13"/>
      <c r="O417" s="13"/>
      <c r="P417" s="13"/>
      <c r="Q417" s="13"/>
    </row>
    <row r="418" spans="1:17" ht="52.2" customHeight="1" x14ac:dyDescent="0.25">
      <c r="A418" s="3" t="s">
        <v>423</v>
      </c>
      <c r="B418" s="7">
        <v>821</v>
      </c>
      <c r="C418" s="7" t="s">
        <v>10</v>
      </c>
      <c r="D418" s="7" t="s">
        <v>29</v>
      </c>
      <c r="E418" s="8" t="s">
        <v>80</v>
      </c>
      <c r="F418" s="7"/>
      <c r="G418" s="43">
        <f>G419</f>
        <v>30</v>
      </c>
      <c r="H418" s="13"/>
      <c r="I418" s="13"/>
      <c r="J418" s="13"/>
      <c r="K418" s="13"/>
      <c r="L418" s="13"/>
      <c r="M418" s="13"/>
      <c r="N418" s="13"/>
      <c r="O418" s="13"/>
      <c r="P418" s="13"/>
      <c r="Q418" s="13"/>
    </row>
    <row r="419" spans="1:17" ht="38.950000000000003" customHeight="1" x14ac:dyDescent="0.25">
      <c r="A419" s="3" t="s">
        <v>81</v>
      </c>
      <c r="B419" s="7" t="s">
        <v>247</v>
      </c>
      <c r="C419" s="7" t="s">
        <v>10</v>
      </c>
      <c r="D419" s="7" t="s">
        <v>29</v>
      </c>
      <c r="E419" s="8" t="s">
        <v>82</v>
      </c>
      <c r="F419" s="7"/>
      <c r="G419" s="43">
        <f>G420</f>
        <v>30</v>
      </c>
      <c r="H419" s="13"/>
      <c r="I419" s="13"/>
      <c r="J419" s="13"/>
      <c r="K419" s="13"/>
      <c r="L419" s="13"/>
      <c r="M419" s="13"/>
      <c r="N419" s="13"/>
      <c r="O419" s="13"/>
      <c r="P419" s="13"/>
      <c r="Q419" s="13"/>
    </row>
    <row r="420" spans="1:17" ht="37.15" customHeight="1" x14ac:dyDescent="0.25">
      <c r="A420" s="3" t="s">
        <v>83</v>
      </c>
      <c r="B420" s="7">
        <v>821</v>
      </c>
      <c r="C420" s="7" t="s">
        <v>10</v>
      </c>
      <c r="D420" s="7" t="s">
        <v>29</v>
      </c>
      <c r="E420" s="8" t="s">
        <v>84</v>
      </c>
      <c r="F420" s="7"/>
      <c r="G420" s="43">
        <f>G421</f>
        <v>30</v>
      </c>
      <c r="H420" s="13"/>
      <c r="I420" s="13"/>
      <c r="J420" s="13"/>
      <c r="K420" s="13"/>
      <c r="L420" s="13"/>
      <c r="M420" s="13"/>
      <c r="N420" s="13"/>
      <c r="O420" s="13"/>
      <c r="P420" s="13"/>
      <c r="Q420" s="13"/>
    </row>
    <row r="421" spans="1:17" ht="20.45" customHeight="1" x14ac:dyDescent="0.25">
      <c r="A421" s="3" t="s">
        <v>85</v>
      </c>
      <c r="B421" s="7">
        <v>821</v>
      </c>
      <c r="C421" s="7" t="s">
        <v>10</v>
      </c>
      <c r="D421" s="7" t="s">
        <v>29</v>
      </c>
      <c r="E421" s="8" t="s">
        <v>86</v>
      </c>
      <c r="F421" s="7"/>
      <c r="G421" s="43">
        <f>G422</f>
        <v>30</v>
      </c>
      <c r="H421" s="13"/>
      <c r="I421" s="13"/>
      <c r="J421" s="13"/>
      <c r="K421" s="13"/>
      <c r="L421" s="13"/>
      <c r="M421" s="13"/>
      <c r="N421" s="13"/>
      <c r="O421" s="13"/>
      <c r="P421" s="13"/>
      <c r="Q421" s="13"/>
    </row>
    <row r="422" spans="1:17" ht="38.950000000000003" customHeight="1" x14ac:dyDescent="0.25">
      <c r="A422" s="3" t="s">
        <v>20</v>
      </c>
      <c r="B422" s="7">
        <v>821</v>
      </c>
      <c r="C422" s="7" t="s">
        <v>10</v>
      </c>
      <c r="D422" s="7" t="s">
        <v>29</v>
      </c>
      <c r="E422" s="8" t="s">
        <v>87</v>
      </c>
      <c r="F422" s="7" t="s">
        <v>21</v>
      </c>
      <c r="G422" s="43">
        <v>30</v>
      </c>
      <c r="H422" s="13"/>
      <c r="I422" s="13"/>
      <c r="J422" s="13"/>
      <c r="K422" s="13"/>
      <c r="L422" s="13"/>
      <c r="M422" s="13"/>
      <c r="N422" s="13"/>
      <c r="O422" s="13"/>
      <c r="P422" s="13"/>
      <c r="Q422" s="13"/>
    </row>
    <row r="423" spans="1:17" ht="26.2" customHeight="1" x14ac:dyDescent="0.25">
      <c r="A423" s="19" t="s">
        <v>170</v>
      </c>
      <c r="B423" s="7" t="s">
        <v>247</v>
      </c>
      <c r="C423" s="7" t="s">
        <v>25</v>
      </c>
      <c r="D423" s="7" t="s">
        <v>11</v>
      </c>
      <c r="E423" s="7"/>
      <c r="F423" s="7"/>
      <c r="G423" s="43">
        <f>G430+G424</f>
        <v>66649.3</v>
      </c>
      <c r="H423" s="13"/>
      <c r="I423" s="13"/>
      <c r="J423" s="13"/>
      <c r="K423" s="13"/>
      <c r="L423" s="13"/>
      <c r="M423" s="13"/>
      <c r="N423" s="13"/>
      <c r="O423" s="13"/>
      <c r="P423" s="13"/>
      <c r="Q423" s="13"/>
    </row>
    <row r="424" spans="1:17" ht="26.2" customHeight="1" x14ac:dyDescent="0.25">
      <c r="A424" s="30" t="s">
        <v>395</v>
      </c>
      <c r="B424" s="7" t="s">
        <v>247</v>
      </c>
      <c r="C424" s="7" t="s">
        <v>25</v>
      </c>
      <c r="D424" s="7" t="s">
        <v>51</v>
      </c>
      <c r="E424" s="7"/>
      <c r="F424" s="7"/>
      <c r="G424" s="43">
        <f>G425</f>
        <v>64817.2</v>
      </c>
      <c r="H424" s="13"/>
      <c r="I424" s="13"/>
      <c r="J424" s="13"/>
      <c r="K424" s="13"/>
      <c r="L424" s="13"/>
      <c r="M424" s="13"/>
      <c r="N424" s="13"/>
      <c r="O424" s="13"/>
      <c r="P424" s="13"/>
      <c r="Q424" s="13"/>
    </row>
    <row r="425" spans="1:17" ht="40.1" customHeight="1" x14ac:dyDescent="0.25">
      <c r="A425" s="3" t="s">
        <v>313</v>
      </c>
      <c r="B425" s="7" t="s">
        <v>247</v>
      </c>
      <c r="C425" s="7" t="s">
        <v>25</v>
      </c>
      <c r="D425" s="7" t="s">
        <v>51</v>
      </c>
      <c r="E425" s="7" t="s">
        <v>289</v>
      </c>
      <c r="F425" s="7"/>
      <c r="G425" s="43">
        <f>G426</f>
        <v>64817.2</v>
      </c>
      <c r="H425" s="13"/>
      <c r="I425" s="13"/>
      <c r="J425" s="13"/>
      <c r="K425" s="13"/>
      <c r="L425" s="13"/>
      <c r="M425" s="13"/>
      <c r="N425" s="13"/>
      <c r="O425" s="13"/>
      <c r="P425" s="13"/>
      <c r="Q425" s="13"/>
    </row>
    <row r="426" spans="1:17" ht="22.95" customHeight="1" x14ac:dyDescent="0.25">
      <c r="A426" s="3" t="s">
        <v>314</v>
      </c>
      <c r="B426" s="7" t="s">
        <v>247</v>
      </c>
      <c r="C426" s="7" t="s">
        <v>25</v>
      </c>
      <c r="D426" s="7" t="s">
        <v>51</v>
      </c>
      <c r="E426" s="7" t="s">
        <v>372</v>
      </c>
      <c r="F426" s="7"/>
      <c r="G426" s="43">
        <f>G427</f>
        <v>64817.2</v>
      </c>
      <c r="H426" s="13"/>
      <c r="I426" s="13"/>
      <c r="J426" s="13"/>
      <c r="K426" s="13"/>
      <c r="L426" s="13"/>
      <c r="M426" s="13"/>
      <c r="N426" s="13"/>
      <c r="O426" s="13"/>
      <c r="P426" s="13"/>
      <c r="Q426" s="13"/>
    </row>
    <row r="427" spans="1:17" ht="26.7" customHeight="1" x14ac:dyDescent="0.25">
      <c r="A427" s="3" t="s">
        <v>315</v>
      </c>
      <c r="B427" s="7" t="s">
        <v>247</v>
      </c>
      <c r="C427" s="7" t="s">
        <v>25</v>
      </c>
      <c r="D427" s="7" t="s">
        <v>51</v>
      </c>
      <c r="E427" s="7" t="s">
        <v>373</v>
      </c>
      <c r="F427" s="7"/>
      <c r="G427" s="43">
        <f>G428</f>
        <v>64817.2</v>
      </c>
      <c r="H427" s="13"/>
      <c r="I427" s="13"/>
      <c r="J427" s="13"/>
      <c r="K427" s="13"/>
      <c r="L427" s="13"/>
      <c r="M427" s="13"/>
      <c r="N427" s="13"/>
      <c r="O427" s="13"/>
      <c r="P427" s="13"/>
      <c r="Q427" s="13"/>
    </row>
    <row r="428" spans="1:17" ht="25.2" customHeight="1" x14ac:dyDescent="0.25">
      <c r="A428" s="30" t="s">
        <v>290</v>
      </c>
      <c r="B428" s="7" t="s">
        <v>247</v>
      </c>
      <c r="C428" s="7" t="s">
        <v>25</v>
      </c>
      <c r="D428" s="7" t="s">
        <v>51</v>
      </c>
      <c r="E428" s="7" t="s">
        <v>374</v>
      </c>
      <c r="F428" s="7"/>
      <c r="G428" s="43">
        <f>G429</f>
        <v>64817.2</v>
      </c>
      <c r="H428" s="13"/>
      <c r="I428" s="13"/>
      <c r="J428" s="13"/>
      <c r="K428" s="13"/>
      <c r="L428" s="13"/>
      <c r="M428" s="13"/>
      <c r="N428" s="13"/>
      <c r="O428" s="13"/>
      <c r="P428" s="13"/>
      <c r="Q428" s="13"/>
    </row>
    <row r="429" spans="1:17" ht="37.15" customHeight="1" x14ac:dyDescent="0.25">
      <c r="A429" s="3" t="s">
        <v>76</v>
      </c>
      <c r="B429" s="7" t="s">
        <v>247</v>
      </c>
      <c r="C429" s="7" t="s">
        <v>25</v>
      </c>
      <c r="D429" s="7" t="s">
        <v>51</v>
      </c>
      <c r="E429" s="7" t="s">
        <v>374</v>
      </c>
      <c r="F429" s="7" t="s">
        <v>77</v>
      </c>
      <c r="G429" s="43">
        <v>64817.2</v>
      </c>
      <c r="H429" s="13"/>
      <c r="I429" s="13"/>
      <c r="J429" s="13"/>
      <c r="K429" s="13"/>
      <c r="L429" s="13"/>
      <c r="M429" s="13"/>
      <c r="N429" s="13"/>
      <c r="O429" s="13"/>
      <c r="P429" s="13"/>
      <c r="Q429" s="13"/>
    </row>
    <row r="430" spans="1:17" ht="21.6" customHeight="1" x14ac:dyDescent="0.25">
      <c r="A430" s="2" t="s">
        <v>248</v>
      </c>
      <c r="B430" s="7" t="s">
        <v>247</v>
      </c>
      <c r="C430" s="7" t="s">
        <v>25</v>
      </c>
      <c r="D430" s="7" t="s">
        <v>48</v>
      </c>
      <c r="E430" s="8"/>
      <c r="F430" s="7"/>
      <c r="G430" s="43">
        <f>G431</f>
        <v>1832.1</v>
      </c>
      <c r="H430" s="13"/>
      <c r="I430" s="13"/>
      <c r="J430" s="13"/>
      <c r="K430" s="13"/>
      <c r="L430" s="13"/>
      <c r="M430" s="13"/>
      <c r="N430" s="13"/>
      <c r="O430" s="13"/>
      <c r="P430" s="13"/>
      <c r="Q430" s="13"/>
    </row>
    <row r="431" spans="1:17" ht="35.700000000000003" customHeight="1" x14ac:dyDescent="0.25">
      <c r="A431" s="3" t="s">
        <v>313</v>
      </c>
      <c r="B431" s="7">
        <v>821</v>
      </c>
      <c r="C431" s="7">
        <v>11</v>
      </c>
      <c r="D431" s="7" t="s">
        <v>48</v>
      </c>
      <c r="E431" s="7" t="s">
        <v>289</v>
      </c>
      <c r="F431" s="7"/>
      <c r="G431" s="43">
        <f>G432</f>
        <v>1832.1</v>
      </c>
      <c r="H431" s="13"/>
      <c r="I431" s="13"/>
      <c r="J431" s="13"/>
      <c r="K431" s="13"/>
      <c r="L431" s="13"/>
      <c r="M431" s="13"/>
      <c r="N431" s="13"/>
      <c r="O431" s="13"/>
      <c r="P431" s="13"/>
      <c r="Q431" s="13"/>
    </row>
    <row r="432" spans="1:17" ht="23.4" customHeight="1" x14ac:dyDescent="0.25">
      <c r="A432" s="3" t="s">
        <v>326</v>
      </c>
      <c r="B432" s="7">
        <v>821</v>
      </c>
      <c r="C432" s="7">
        <v>11</v>
      </c>
      <c r="D432" s="7" t="s">
        <v>48</v>
      </c>
      <c r="E432" s="7" t="s">
        <v>327</v>
      </c>
      <c r="F432" s="7"/>
      <c r="G432" s="43">
        <f>G433</f>
        <v>1832.1</v>
      </c>
      <c r="H432" s="13"/>
      <c r="I432" s="13"/>
      <c r="J432" s="13"/>
      <c r="K432" s="13"/>
      <c r="L432" s="13"/>
      <c r="M432" s="13"/>
      <c r="N432" s="13"/>
      <c r="O432" s="13"/>
      <c r="P432" s="13"/>
      <c r="Q432" s="13"/>
    </row>
    <row r="433" spans="1:17" ht="38.950000000000003" customHeight="1" x14ac:dyDescent="0.25">
      <c r="A433" s="3" t="s">
        <v>328</v>
      </c>
      <c r="B433" s="7">
        <v>821</v>
      </c>
      <c r="C433" s="7">
        <v>11</v>
      </c>
      <c r="D433" s="7" t="s">
        <v>48</v>
      </c>
      <c r="E433" s="7" t="s">
        <v>329</v>
      </c>
      <c r="F433" s="7"/>
      <c r="G433" s="43">
        <f>G434</f>
        <v>1832.1</v>
      </c>
      <c r="H433" s="13"/>
      <c r="I433" s="13"/>
      <c r="J433" s="13"/>
      <c r="K433" s="13"/>
      <c r="L433" s="13"/>
      <c r="M433" s="13"/>
      <c r="N433" s="13"/>
      <c r="O433" s="13"/>
      <c r="P433" s="13"/>
      <c r="Q433" s="13"/>
    </row>
    <row r="434" spans="1:17" ht="38.15" customHeight="1" x14ac:dyDescent="0.25">
      <c r="A434" s="3" t="s">
        <v>249</v>
      </c>
      <c r="B434" s="7">
        <v>821</v>
      </c>
      <c r="C434" s="7">
        <v>11</v>
      </c>
      <c r="D434" s="7" t="s">
        <v>48</v>
      </c>
      <c r="E434" s="7" t="s">
        <v>330</v>
      </c>
      <c r="F434" s="7"/>
      <c r="G434" s="43">
        <f>G436+G435</f>
        <v>1832.1</v>
      </c>
      <c r="H434" s="13"/>
      <c r="I434" s="13"/>
      <c r="J434" s="13"/>
      <c r="K434" s="13"/>
      <c r="L434" s="13"/>
      <c r="M434" s="13"/>
      <c r="N434" s="13"/>
      <c r="O434" s="13"/>
      <c r="P434" s="13"/>
      <c r="Q434" s="13"/>
    </row>
    <row r="435" spans="1:17" ht="96.05" customHeight="1" x14ac:dyDescent="0.25">
      <c r="A435" s="3" t="s">
        <v>18</v>
      </c>
      <c r="B435" s="7">
        <v>821</v>
      </c>
      <c r="C435" s="7">
        <v>11</v>
      </c>
      <c r="D435" s="7" t="s">
        <v>48</v>
      </c>
      <c r="E435" s="7" t="s">
        <v>330</v>
      </c>
      <c r="F435" s="7" t="s">
        <v>19</v>
      </c>
      <c r="G435" s="43">
        <v>300</v>
      </c>
      <c r="H435" s="13"/>
      <c r="I435" s="13"/>
      <c r="J435" s="13"/>
      <c r="K435" s="13"/>
      <c r="L435" s="13"/>
      <c r="M435" s="13"/>
      <c r="N435" s="13"/>
      <c r="O435" s="13"/>
      <c r="P435" s="13"/>
      <c r="Q435" s="13"/>
    </row>
    <row r="436" spans="1:17" s="13" customFormat="1" ht="38.15" customHeight="1" x14ac:dyDescent="0.25">
      <c r="A436" s="3" t="s">
        <v>20</v>
      </c>
      <c r="B436" s="7">
        <v>821</v>
      </c>
      <c r="C436" s="7">
        <v>11</v>
      </c>
      <c r="D436" s="7" t="s">
        <v>48</v>
      </c>
      <c r="E436" s="7" t="s">
        <v>330</v>
      </c>
      <c r="F436" s="7" t="s">
        <v>21</v>
      </c>
      <c r="G436" s="43">
        <v>1532.1</v>
      </c>
    </row>
    <row r="437" spans="1:17" ht="24.55" customHeight="1" x14ac:dyDescent="0.25">
      <c r="A437" s="14" t="s">
        <v>250</v>
      </c>
      <c r="G437" s="45">
        <f>G8+G43+G55+G73+G257+G265+G362+G410</f>
        <v>2617792.0000000005</v>
      </c>
      <c r="H437" s="13"/>
      <c r="I437" s="13"/>
      <c r="J437" s="13"/>
      <c r="K437" s="13"/>
      <c r="L437" s="13"/>
      <c r="M437" s="13"/>
      <c r="N437" s="13"/>
      <c r="O437" s="13"/>
      <c r="P437" s="13"/>
      <c r="Q437" s="13"/>
    </row>
    <row r="438" spans="1:17" ht="15.05" x14ac:dyDescent="0.25">
      <c r="A438" s="3"/>
      <c r="E438" s="15"/>
      <c r="H438" s="13"/>
      <c r="I438" s="13"/>
      <c r="J438" s="13"/>
      <c r="K438" s="13"/>
      <c r="L438" s="13"/>
      <c r="M438" s="13"/>
      <c r="N438" s="13"/>
      <c r="O438" s="13"/>
      <c r="P438" s="13"/>
      <c r="Q438" s="13"/>
    </row>
    <row r="439" spans="1:17" x14ac:dyDescent="0.2">
      <c r="H439" s="13"/>
      <c r="I439" s="13"/>
      <c r="J439" s="13"/>
      <c r="K439" s="13"/>
      <c r="L439" s="13"/>
      <c r="M439" s="13"/>
      <c r="N439" s="13"/>
      <c r="O439" s="13"/>
      <c r="P439" s="13"/>
      <c r="Q439" s="13"/>
    </row>
    <row r="440" spans="1:17" hidden="1" x14ac:dyDescent="0.2">
      <c r="E440" s="13" t="s">
        <v>331</v>
      </c>
      <c r="G440" s="23"/>
      <c r="H440" s="13"/>
      <c r="I440" s="13"/>
      <c r="J440" s="13"/>
      <c r="K440" s="13"/>
      <c r="L440" s="13"/>
      <c r="M440" s="13"/>
      <c r="N440" s="13"/>
      <c r="O440" s="13"/>
      <c r="P440" s="13"/>
      <c r="Q440" s="13"/>
    </row>
    <row r="441" spans="1:17" hidden="1" x14ac:dyDescent="0.2">
      <c r="G441" s="23"/>
      <c r="H441" s="13"/>
      <c r="I441" s="13"/>
      <c r="J441" s="13"/>
      <c r="K441" s="13"/>
      <c r="L441" s="13"/>
      <c r="M441" s="13"/>
      <c r="N441" s="13"/>
      <c r="O441" s="13"/>
      <c r="P441" s="13"/>
      <c r="Q441" s="13"/>
    </row>
    <row r="442" spans="1:17" hidden="1" x14ac:dyDescent="0.2">
      <c r="E442" s="13" t="s">
        <v>332</v>
      </c>
      <c r="G442" s="23"/>
      <c r="H442" s="13"/>
      <c r="I442" s="13"/>
      <c r="J442" s="13"/>
      <c r="K442" s="13"/>
      <c r="L442" s="13"/>
      <c r="M442" s="13"/>
      <c r="N442" s="13"/>
      <c r="O442" s="13"/>
      <c r="P442" s="13"/>
      <c r="Q442" s="13"/>
    </row>
    <row r="443" spans="1:17" hidden="1" x14ac:dyDescent="0.2">
      <c r="G443" s="23"/>
      <c r="H443" s="13"/>
      <c r="I443" s="13"/>
      <c r="J443" s="13"/>
      <c r="K443" s="13"/>
      <c r="L443" s="13"/>
      <c r="M443" s="13"/>
      <c r="N443" s="13"/>
      <c r="O443" s="13"/>
      <c r="P443" s="13"/>
      <c r="Q443" s="13"/>
    </row>
    <row r="444" spans="1:17" hidden="1" x14ac:dyDescent="0.2">
      <c r="E444" s="13" t="s">
        <v>333</v>
      </c>
      <c r="H444" s="13"/>
      <c r="I444" s="13"/>
      <c r="J444" s="13"/>
      <c r="K444" s="13"/>
      <c r="L444" s="13"/>
      <c r="M444" s="13"/>
      <c r="N444" s="13"/>
      <c r="O444" s="13"/>
      <c r="P444" s="13"/>
      <c r="Q444" s="13"/>
    </row>
    <row r="445" spans="1:17" hidden="1" x14ac:dyDescent="0.2">
      <c r="H445" s="13"/>
      <c r="I445" s="13"/>
      <c r="J445" s="13"/>
      <c r="K445" s="13"/>
      <c r="L445" s="13"/>
      <c r="M445" s="13"/>
      <c r="N445" s="13"/>
      <c r="O445" s="13"/>
      <c r="P445" s="13"/>
      <c r="Q445" s="13"/>
    </row>
    <row r="446" spans="1:17" hidden="1" x14ac:dyDescent="0.2">
      <c r="H446" s="13"/>
      <c r="I446" s="13"/>
      <c r="J446" s="13"/>
      <c r="K446" s="13"/>
      <c r="L446" s="13"/>
      <c r="M446" s="13"/>
      <c r="N446" s="13"/>
      <c r="O446" s="13"/>
      <c r="P446" s="13"/>
      <c r="Q446" s="13"/>
    </row>
    <row r="447" spans="1:17" hidden="1" x14ac:dyDescent="0.2">
      <c r="B447" s="60" t="s">
        <v>342</v>
      </c>
      <c r="C447" s="60"/>
      <c r="D447" s="60"/>
      <c r="E447" s="60"/>
      <c r="F447" s="60"/>
      <c r="G447" s="23"/>
      <c r="H447" s="13"/>
      <c r="I447" s="13"/>
      <c r="J447" s="13"/>
      <c r="K447" s="13"/>
      <c r="L447" s="13"/>
      <c r="M447" s="13"/>
      <c r="N447" s="13"/>
      <c r="O447" s="13"/>
      <c r="P447" s="13"/>
      <c r="Q447" s="13"/>
    </row>
    <row r="448" spans="1:17" hidden="1" x14ac:dyDescent="0.2">
      <c r="H448" s="13"/>
      <c r="I448" s="13"/>
      <c r="J448" s="13"/>
      <c r="K448" s="13"/>
      <c r="L448" s="13"/>
      <c r="M448" s="13"/>
      <c r="N448" s="13"/>
      <c r="O448" s="13"/>
      <c r="P448" s="13"/>
      <c r="Q448" s="13"/>
    </row>
    <row r="449" spans="1:17" ht="13.1" hidden="1" x14ac:dyDescent="0.25">
      <c r="E449" s="25" t="s">
        <v>334</v>
      </c>
      <c r="F449" s="25"/>
      <c r="G449" s="26"/>
      <c r="H449" s="13"/>
      <c r="I449" s="13"/>
      <c r="J449" s="13"/>
      <c r="K449" s="13"/>
      <c r="L449" s="13"/>
      <c r="M449" s="13"/>
      <c r="N449" s="13"/>
      <c r="O449" s="13"/>
      <c r="P449" s="13"/>
      <c r="Q449" s="13"/>
    </row>
    <row r="450" spans="1:17" hidden="1" x14ac:dyDescent="0.2">
      <c r="H450" s="13"/>
      <c r="I450" s="13"/>
      <c r="J450" s="13"/>
      <c r="K450" s="13"/>
      <c r="L450" s="13"/>
      <c r="M450" s="13"/>
      <c r="N450" s="13"/>
      <c r="O450" s="13"/>
      <c r="P450" s="13"/>
      <c r="Q450" s="13"/>
    </row>
    <row r="451" spans="1:17" hidden="1" x14ac:dyDescent="0.2">
      <c r="B451" s="60" t="s">
        <v>335</v>
      </c>
      <c r="C451" s="60"/>
      <c r="D451" s="60"/>
      <c r="E451" s="60"/>
      <c r="F451" s="60"/>
      <c r="G451" s="24"/>
      <c r="H451" s="13"/>
      <c r="I451" s="13"/>
      <c r="J451" s="13"/>
      <c r="K451" s="13"/>
      <c r="L451" s="13"/>
      <c r="M451" s="13"/>
      <c r="N451" s="13"/>
      <c r="O451" s="13"/>
      <c r="P451" s="13"/>
      <c r="Q451" s="13"/>
    </row>
    <row r="452" spans="1:17" hidden="1" x14ac:dyDescent="0.2">
      <c r="G452" s="24"/>
      <c r="H452" s="13"/>
      <c r="I452" s="13"/>
      <c r="J452" s="13"/>
      <c r="K452" s="13"/>
      <c r="L452" s="13"/>
      <c r="M452" s="13"/>
      <c r="N452" s="13"/>
      <c r="O452" s="13"/>
      <c r="P452" s="13"/>
      <c r="Q452" s="13"/>
    </row>
    <row r="453" spans="1:17" hidden="1" x14ac:dyDescent="0.2">
      <c r="B453" s="60" t="s">
        <v>336</v>
      </c>
      <c r="C453" s="60"/>
      <c r="D453" s="60"/>
      <c r="E453" s="60"/>
      <c r="F453" s="60"/>
      <c r="G453" s="24"/>
      <c r="H453" s="13"/>
      <c r="I453" s="13"/>
      <c r="J453" s="13"/>
      <c r="K453" s="13"/>
      <c r="L453" s="13"/>
      <c r="M453" s="13"/>
      <c r="N453" s="13"/>
      <c r="O453" s="13"/>
      <c r="P453" s="13"/>
      <c r="Q453" s="13"/>
    </row>
    <row r="454" spans="1:17" hidden="1" x14ac:dyDescent="0.2">
      <c r="G454" s="24"/>
      <c r="H454" s="13"/>
      <c r="I454" s="13"/>
      <c r="J454" s="13"/>
      <c r="K454" s="13"/>
      <c r="L454" s="13"/>
      <c r="M454" s="13"/>
      <c r="N454" s="13"/>
      <c r="O454" s="13"/>
      <c r="P454" s="13"/>
      <c r="Q454" s="13"/>
    </row>
    <row r="455" spans="1:17" hidden="1" x14ac:dyDescent="0.2">
      <c r="B455" s="60" t="s">
        <v>337</v>
      </c>
      <c r="C455" s="60"/>
      <c r="D455" s="60"/>
      <c r="E455" s="60"/>
      <c r="F455" s="60"/>
      <c r="G455" s="24"/>
      <c r="H455" s="13"/>
      <c r="I455" s="13"/>
      <c r="J455" s="13"/>
      <c r="K455" s="13"/>
      <c r="L455" s="13"/>
      <c r="M455" s="13"/>
      <c r="N455" s="13"/>
      <c r="O455" s="13"/>
      <c r="P455" s="13"/>
      <c r="Q455" s="13"/>
    </row>
    <row r="456" spans="1:17" hidden="1" x14ac:dyDescent="0.2">
      <c r="B456" s="31"/>
      <c r="C456" s="31"/>
      <c r="D456" s="31"/>
      <c r="E456" s="31"/>
      <c r="F456" s="31"/>
      <c r="G456" s="24"/>
      <c r="H456" s="13"/>
      <c r="I456" s="13"/>
      <c r="J456" s="13"/>
      <c r="K456" s="13"/>
      <c r="L456" s="13"/>
      <c r="M456" s="13"/>
      <c r="N456" s="13"/>
      <c r="O456" s="13"/>
      <c r="P456" s="13"/>
      <c r="Q456" s="13"/>
    </row>
    <row r="457" spans="1:17" ht="13.1" hidden="1" customHeight="1" x14ac:dyDescent="0.2">
      <c r="A457" s="55" t="s">
        <v>341</v>
      </c>
      <c r="B457" s="56"/>
      <c r="C457" s="56"/>
      <c r="D457" s="56"/>
      <c r="E457" s="56"/>
      <c r="F457" s="56"/>
      <c r="G457" s="24"/>
      <c r="H457" s="13"/>
      <c r="I457" s="13"/>
      <c r="J457" s="13"/>
      <c r="K457" s="13"/>
      <c r="L457" s="13"/>
      <c r="M457" s="13"/>
      <c r="N457" s="13"/>
      <c r="O457" s="13"/>
      <c r="P457" s="13"/>
      <c r="Q457" s="13"/>
    </row>
    <row r="458" spans="1:17" hidden="1" x14ac:dyDescent="0.2">
      <c r="G458" s="24"/>
      <c r="H458" s="13"/>
      <c r="I458" s="13"/>
      <c r="J458" s="13"/>
      <c r="K458" s="13"/>
      <c r="L458" s="13"/>
      <c r="M458" s="13"/>
      <c r="N458" s="13"/>
      <c r="O458" s="13"/>
      <c r="P458" s="13"/>
      <c r="Q458" s="13"/>
    </row>
    <row r="459" spans="1:17" hidden="1" x14ac:dyDescent="0.2">
      <c r="B459" s="60" t="s">
        <v>338</v>
      </c>
      <c r="C459" s="60"/>
      <c r="D459" s="60"/>
      <c r="E459" s="60"/>
      <c r="F459" s="60"/>
      <c r="G459" s="24"/>
      <c r="H459" s="13"/>
      <c r="I459" s="13"/>
      <c r="J459" s="13"/>
      <c r="K459" s="13"/>
      <c r="L459" s="13"/>
      <c r="M459" s="13"/>
      <c r="N459" s="13"/>
      <c r="O459" s="13"/>
      <c r="P459" s="13"/>
      <c r="Q459" s="13"/>
    </row>
    <row r="460" spans="1:17" hidden="1" x14ac:dyDescent="0.2">
      <c r="G460" s="24"/>
      <c r="H460" s="13"/>
      <c r="I460" s="13"/>
      <c r="J460" s="13"/>
      <c r="K460" s="13"/>
      <c r="L460" s="13"/>
      <c r="M460" s="13"/>
      <c r="N460" s="13"/>
      <c r="O460" s="13"/>
      <c r="P460" s="13"/>
      <c r="Q460" s="13"/>
    </row>
    <row r="461" spans="1:17" hidden="1" x14ac:dyDescent="0.2">
      <c r="B461" s="60" t="s">
        <v>339</v>
      </c>
      <c r="C461" s="60"/>
      <c r="D461" s="60"/>
      <c r="E461" s="60"/>
      <c r="F461" s="60"/>
      <c r="G461" s="24"/>
      <c r="H461" s="13"/>
      <c r="I461" s="13"/>
      <c r="J461" s="13"/>
      <c r="K461" s="13"/>
      <c r="L461" s="13"/>
      <c r="M461" s="13"/>
      <c r="N461" s="13"/>
      <c r="O461" s="13"/>
      <c r="P461" s="13"/>
      <c r="Q461" s="13"/>
    </row>
    <row r="462" spans="1:17" hidden="1" x14ac:dyDescent="0.2">
      <c r="G462" s="24"/>
      <c r="H462" s="13"/>
      <c r="I462" s="13"/>
      <c r="J462" s="13"/>
      <c r="K462" s="13"/>
      <c r="L462" s="13"/>
      <c r="M462" s="13"/>
      <c r="N462" s="13"/>
      <c r="O462" s="13"/>
      <c r="P462" s="13"/>
      <c r="Q462" s="13"/>
    </row>
    <row r="463" spans="1:17" hidden="1" x14ac:dyDescent="0.2">
      <c r="B463" s="60" t="s">
        <v>340</v>
      </c>
      <c r="C463" s="60"/>
      <c r="D463" s="60"/>
      <c r="E463" s="60"/>
      <c r="F463" s="60"/>
      <c r="G463" s="24"/>
      <c r="H463" s="13"/>
      <c r="I463" s="13"/>
      <c r="J463" s="13"/>
      <c r="K463" s="13"/>
      <c r="L463" s="13"/>
      <c r="M463" s="13"/>
      <c r="N463" s="13"/>
      <c r="O463" s="13"/>
      <c r="P463" s="13"/>
      <c r="Q463" s="13"/>
    </row>
    <row r="464" spans="1:17" hidden="1" x14ac:dyDescent="0.2">
      <c r="G464" s="24"/>
      <c r="H464" s="13"/>
      <c r="I464" s="13"/>
      <c r="J464" s="13"/>
      <c r="K464" s="13"/>
      <c r="L464" s="13"/>
      <c r="M464" s="13"/>
      <c r="N464" s="13"/>
      <c r="O464" s="13"/>
      <c r="P464" s="13"/>
      <c r="Q464" s="13"/>
    </row>
    <row r="465" spans="1:17" hidden="1" x14ac:dyDescent="0.2">
      <c r="B465" s="60" t="s">
        <v>343</v>
      </c>
      <c r="C465" s="60"/>
      <c r="D465" s="60"/>
      <c r="E465" s="60"/>
      <c r="F465" s="60"/>
      <c r="G465" s="24"/>
      <c r="H465" s="13"/>
      <c r="I465" s="13"/>
      <c r="J465" s="13"/>
      <c r="K465" s="13"/>
      <c r="L465" s="13"/>
      <c r="M465" s="13"/>
      <c r="N465" s="13"/>
      <c r="O465" s="13"/>
      <c r="P465" s="13"/>
      <c r="Q465" s="13"/>
    </row>
    <row r="466" spans="1:17" hidden="1" x14ac:dyDescent="0.2">
      <c r="G466" s="24"/>
      <c r="H466" s="13"/>
      <c r="I466" s="13"/>
      <c r="J466" s="13"/>
      <c r="K466" s="13"/>
      <c r="L466" s="13"/>
      <c r="M466" s="13"/>
      <c r="N466" s="13"/>
      <c r="O466" s="13"/>
      <c r="P466" s="13"/>
      <c r="Q466" s="13"/>
    </row>
    <row r="467" spans="1:17" ht="13.1" hidden="1" customHeight="1" x14ac:dyDescent="0.2">
      <c r="A467" s="55" t="s">
        <v>344</v>
      </c>
      <c r="B467" s="61"/>
      <c r="C467" s="61"/>
      <c r="D467" s="61"/>
      <c r="E467" s="61"/>
      <c r="F467" s="61"/>
      <c r="G467" s="24"/>
      <c r="H467" s="13"/>
      <c r="I467" s="13"/>
      <c r="J467" s="13"/>
      <c r="K467" s="13"/>
      <c r="L467" s="13"/>
      <c r="M467" s="13"/>
      <c r="N467" s="13"/>
      <c r="O467" s="13"/>
      <c r="P467" s="13"/>
      <c r="Q467" s="13"/>
    </row>
    <row r="468" spans="1:17" hidden="1" x14ac:dyDescent="0.2">
      <c r="G468" s="24"/>
      <c r="H468" s="13"/>
      <c r="I468" s="13"/>
      <c r="J468" s="13"/>
      <c r="K468" s="13"/>
      <c r="L468" s="13"/>
      <c r="M468" s="13"/>
      <c r="N468" s="13"/>
      <c r="O468" s="13"/>
      <c r="P468" s="13"/>
      <c r="Q468" s="13"/>
    </row>
    <row r="469" spans="1:17" hidden="1" x14ac:dyDescent="0.2">
      <c r="E469" s="13" t="s">
        <v>346</v>
      </c>
      <c r="H469" s="13"/>
      <c r="I469" s="13"/>
      <c r="J469" s="13"/>
      <c r="K469" s="13"/>
      <c r="L469" s="13"/>
      <c r="M469" s="13"/>
      <c r="N469" s="13"/>
      <c r="O469" s="13"/>
      <c r="P469" s="13"/>
      <c r="Q469" s="13"/>
    </row>
    <row r="470" spans="1:17" hidden="1" x14ac:dyDescent="0.2">
      <c r="H470" s="13"/>
      <c r="I470" s="13"/>
      <c r="J470" s="13"/>
      <c r="K470" s="13"/>
      <c r="L470" s="13"/>
      <c r="M470" s="13"/>
      <c r="N470" s="13"/>
      <c r="O470" s="13"/>
      <c r="P470" s="13"/>
      <c r="Q470" s="13"/>
    </row>
    <row r="471" spans="1:17" hidden="1" x14ac:dyDescent="0.2">
      <c r="E471" s="13" t="s">
        <v>347</v>
      </c>
      <c r="H471" s="13"/>
      <c r="I471" s="13"/>
      <c r="J471" s="13"/>
      <c r="K471" s="13"/>
      <c r="L471" s="13"/>
      <c r="M471" s="13"/>
      <c r="N471" s="13"/>
      <c r="O471" s="13"/>
      <c r="P471" s="13"/>
      <c r="Q471" s="13"/>
    </row>
    <row r="472" spans="1:17" hidden="1" x14ac:dyDescent="0.2">
      <c r="H472" s="13"/>
      <c r="I472" s="13"/>
      <c r="J472" s="13"/>
      <c r="K472" s="13"/>
      <c r="L472" s="13"/>
      <c r="M472" s="13"/>
      <c r="N472" s="13"/>
      <c r="O472" s="13"/>
      <c r="P472" s="13"/>
      <c r="Q472" s="13"/>
    </row>
    <row r="473" spans="1:17" hidden="1" x14ac:dyDescent="0.2">
      <c r="E473" s="13" t="s">
        <v>348</v>
      </c>
      <c r="H473" s="13"/>
      <c r="I473" s="13"/>
      <c r="J473" s="13"/>
      <c r="K473" s="13"/>
      <c r="L473" s="13"/>
      <c r="M473" s="13"/>
      <c r="N473" s="13"/>
      <c r="O473" s="13"/>
      <c r="P473" s="13"/>
      <c r="Q473" s="13"/>
    </row>
    <row r="474" spans="1:17" hidden="1" x14ac:dyDescent="0.2">
      <c r="H474" s="13"/>
      <c r="I474" s="13"/>
      <c r="J474" s="13"/>
      <c r="K474" s="13"/>
      <c r="L474" s="13"/>
      <c r="M474" s="13"/>
      <c r="N474" s="13"/>
      <c r="O474" s="13"/>
      <c r="P474" s="13"/>
      <c r="Q474" s="13"/>
    </row>
    <row r="475" spans="1:17" hidden="1" x14ac:dyDescent="0.2">
      <c r="G475" s="24"/>
      <c r="H475" s="13"/>
      <c r="I475" s="13"/>
      <c r="J475" s="13"/>
      <c r="K475" s="13"/>
      <c r="L475" s="13"/>
      <c r="M475" s="13"/>
      <c r="N475" s="13"/>
      <c r="O475" s="13"/>
      <c r="P475" s="13"/>
      <c r="Q475" s="13"/>
    </row>
    <row r="476" spans="1:17" hidden="1" x14ac:dyDescent="0.2">
      <c r="H476" s="13"/>
      <c r="I476" s="13"/>
      <c r="J476" s="13"/>
      <c r="K476" s="13"/>
      <c r="L476" s="13"/>
      <c r="M476" s="13"/>
      <c r="N476" s="13"/>
      <c r="O476" s="13"/>
      <c r="P476" s="13"/>
      <c r="Q476" s="13"/>
    </row>
    <row r="477" spans="1:17" hidden="1" x14ac:dyDescent="0.2">
      <c r="H477" s="13"/>
      <c r="I477" s="13"/>
      <c r="J477" s="13"/>
      <c r="K477" s="13"/>
      <c r="L477" s="13"/>
      <c r="M477" s="13"/>
      <c r="N477" s="13"/>
      <c r="O477" s="13"/>
      <c r="P477" s="13"/>
      <c r="Q477" s="13"/>
    </row>
    <row r="478" spans="1:17" hidden="1" x14ac:dyDescent="0.2">
      <c r="H478" s="13"/>
      <c r="I478" s="13"/>
      <c r="J478" s="13"/>
      <c r="K478" s="13"/>
      <c r="L478" s="13"/>
      <c r="M478" s="13"/>
      <c r="N478" s="13"/>
      <c r="O478" s="13"/>
      <c r="P478" s="13"/>
      <c r="Q478" s="13"/>
    </row>
    <row r="479" spans="1:17" hidden="1" x14ac:dyDescent="0.2">
      <c r="H479" s="13"/>
      <c r="I479" s="13"/>
      <c r="J479" s="13"/>
      <c r="K479" s="13"/>
      <c r="L479" s="13"/>
      <c r="M479" s="13"/>
      <c r="N479" s="13"/>
      <c r="O479" s="13"/>
      <c r="P479" s="13"/>
      <c r="Q479" s="13"/>
    </row>
    <row r="480" spans="1:17" hidden="1" x14ac:dyDescent="0.2">
      <c r="H480" s="13"/>
      <c r="I480" s="13"/>
      <c r="J480" s="13"/>
      <c r="K480" s="13"/>
      <c r="L480" s="13"/>
      <c r="M480" s="13"/>
      <c r="N480" s="13"/>
      <c r="O480" s="13"/>
      <c r="P480" s="13"/>
      <c r="Q480" s="13"/>
    </row>
    <row r="481" spans="7:17" hidden="1" x14ac:dyDescent="0.2">
      <c r="H481" s="13"/>
      <c r="I481" s="13"/>
      <c r="J481" s="13"/>
      <c r="K481" s="13"/>
      <c r="L481" s="13"/>
      <c r="M481" s="13"/>
      <c r="N481" s="13"/>
      <c r="O481" s="13"/>
      <c r="P481" s="13"/>
      <c r="Q481" s="13"/>
    </row>
    <row r="482" spans="7:17" hidden="1" x14ac:dyDescent="0.2">
      <c r="H482" s="13"/>
      <c r="I482" s="13"/>
      <c r="J482" s="13"/>
      <c r="K482" s="13"/>
      <c r="L482" s="13"/>
      <c r="M482" s="13"/>
      <c r="N482" s="13"/>
      <c r="O482" s="13"/>
      <c r="P482" s="13"/>
      <c r="Q482" s="13"/>
    </row>
    <row r="483" spans="7:17" hidden="1" x14ac:dyDescent="0.2">
      <c r="H483" s="13"/>
      <c r="I483" s="13"/>
      <c r="J483" s="13"/>
      <c r="K483" s="13"/>
      <c r="L483" s="13"/>
      <c r="M483" s="13"/>
      <c r="N483" s="13"/>
      <c r="O483" s="13"/>
      <c r="P483" s="13"/>
      <c r="Q483" s="13"/>
    </row>
    <row r="484" spans="7:17" hidden="1" x14ac:dyDescent="0.2">
      <c r="H484" s="13"/>
      <c r="I484" s="13"/>
      <c r="J484" s="13"/>
      <c r="K484" s="13"/>
      <c r="L484" s="13"/>
      <c r="M484" s="13"/>
      <c r="N484" s="13"/>
      <c r="O484" s="13"/>
      <c r="P484" s="13"/>
      <c r="Q484" s="13"/>
    </row>
    <row r="485" spans="7:17" hidden="1" x14ac:dyDescent="0.2">
      <c r="H485" s="13"/>
      <c r="I485" s="13"/>
      <c r="J485" s="13"/>
      <c r="K485" s="13"/>
      <c r="L485" s="13"/>
      <c r="M485" s="13"/>
      <c r="N485" s="13"/>
      <c r="O485" s="13"/>
      <c r="P485" s="13"/>
      <c r="Q485" s="13"/>
    </row>
    <row r="486" spans="7:17" hidden="1" x14ac:dyDescent="0.2">
      <c r="H486" s="13"/>
      <c r="I486" s="13"/>
      <c r="J486" s="13"/>
      <c r="K486" s="13"/>
      <c r="L486" s="13"/>
      <c r="M486" s="13"/>
      <c r="N486" s="13"/>
      <c r="O486" s="13"/>
      <c r="P486" s="13"/>
      <c r="Q486" s="13"/>
    </row>
    <row r="487" spans="7:17" x14ac:dyDescent="0.2">
      <c r="G487" s="23"/>
      <c r="H487" s="13"/>
      <c r="I487" s="13"/>
      <c r="J487" s="13"/>
      <c r="K487" s="13"/>
      <c r="L487" s="13"/>
      <c r="M487" s="13"/>
      <c r="N487" s="13"/>
      <c r="O487" s="13"/>
      <c r="P487" s="13"/>
      <c r="Q487" s="13"/>
    </row>
    <row r="488" spans="7:17" x14ac:dyDescent="0.2">
      <c r="G488" s="46"/>
      <c r="H488" s="13"/>
      <c r="I488" s="13"/>
      <c r="J488" s="13"/>
      <c r="K488" s="13"/>
      <c r="L488" s="13"/>
      <c r="M488" s="13"/>
      <c r="N488" s="13"/>
      <c r="O488" s="13"/>
      <c r="P488" s="13"/>
      <c r="Q488" s="13"/>
    </row>
    <row r="489" spans="7:17" x14ac:dyDescent="0.2">
      <c r="G489" s="23"/>
      <c r="H489" s="13"/>
      <c r="I489" s="13"/>
      <c r="J489" s="13"/>
      <c r="K489" s="13"/>
      <c r="L489" s="13"/>
      <c r="M489" s="13"/>
      <c r="N489" s="13"/>
      <c r="O489" s="13"/>
      <c r="P489" s="13"/>
      <c r="Q489" s="13"/>
    </row>
    <row r="490" spans="7:17" x14ac:dyDescent="0.2">
      <c r="H490" s="13"/>
      <c r="I490" s="13"/>
      <c r="J490" s="13"/>
      <c r="K490" s="13"/>
      <c r="L490" s="13"/>
      <c r="M490" s="13"/>
      <c r="N490" s="13"/>
      <c r="O490" s="13"/>
      <c r="P490" s="13"/>
      <c r="Q490" s="13"/>
    </row>
    <row r="491" spans="7:17" x14ac:dyDescent="0.2">
      <c r="H491" s="13"/>
      <c r="I491" s="13"/>
      <c r="J491" s="13"/>
      <c r="K491" s="13"/>
      <c r="L491" s="13"/>
      <c r="M491" s="13"/>
      <c r="N491" s="13"/>
      <c r="O491" s="13"/>
      <c r="P491" s="13"/>
      <c r="Q491" s="13"/>
    </row>
  </sheetData>
  <sheetProtection selectLockedCells="1" selectUnlockedCells="1"/>
  <mergeCells count="14">
    <mergeCell ref="B465:F465"/>
    <mergeCell ref="A467:F467"/>
    <mergeCell ref="B455:F455"/>
    <mergeCell ref="B459:F459"/>
    <mergeCell ref="B461:F461"/>
    <mergeCell ref="B463:F463"/>
    <mergeCell ref="H145:Q145"/>
    <mergeCell ref="A457:F457"/>
    <mergeCell ref="E1:G1"/>
    <mergeCell ref="A4:G4"/>
    <mergeCell ref="E2:G2"/>
    <mergeCell ref="B447:F447"/>
    <mergeCell ref="B451:F451"/>
    <mergeCell ref="B453:F453"/>
  </mergeCells>
  <phoneticPr fontId="0" type="noConversion"/>
  <pageMargins left="0.59055118110236227" right="0.19685039370078741" top="0.39370078740157483" bottom="0.39370078740157483" header="0.51181102362204722" footer="0.51181102362204722"/>
  <pageSetup paperSize="9" scale="77" firstPageNumber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  <pageSetUpPr fitToPage="1"/>
  </sheetPr>
  <dimension ref="A1:X455"/>
  <sheetViews>
    <sheetView tabSelected="1" topLeftCell="A407" zoomScaleSheetLayoutView="75" workbookViewId="0">
      <selection activeCell="K410" sqref="K410"/>
    </sheetView>
  </sheetViews>
  <sheetFormatPr defaultColWidth="8.875" defaultRowHeight="15.05" x14ac:dyDescent="0.25"/>
  <cols>
    <col min="1" max="1" width="60.125" style="1" customWidth="1"/>
    <col min="2" max="2" width="7" style="52" customWidth="1"/>
    <col min="3" max="3" width="5.75" style="1" customWidth="1"/>
    <col min="4" max="4" width="7" style="1" customWidth="1"/>
    <col min="5" max="5" width="18.625" style="52" customWidth="1"/>
    <col min="6" max="6" width="7.375" style="1" customWidth="1"/>
    <col min="7" max="7" width="15.375" style="2" customWidth="1"/>
    <col min="8" max="8" width="16.75" style="2" customWidth="1"/>
    <col min="9" max="9" width="13.25" style="1" customWidth="1"/>
    <col min="10" max="10" width="12.125" style="1" customWidth="1"/>
    <col min="11" max="11" width="13.75" style="1" customWidth="1"/>
    <col min="12" max="12" width="14.75" style="1" customWidth="1"/>
    <col min="13" max="16384" width="8.875" style="1"/>
  </cols>
  <sheetData>
    <row r="1" spans="1:24" ht="91.15" customHeight="1" x14ac:dyDescent="0.25">
      <c r="A1" s="2"/>
      <c r="B1" s="21"/>
      <c r="C1" s="3"/>
      <c r="D1" s="3"/>
      <c r="E1" s="63" t="s">
        <v>436</v>
      </c>
      <c r="F1" s="63"/>
      <c r="G1" s="63"/>
      <c r="H1" s="6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6.2" customHeight="1" x14ac:dyDescent="0.25">
      <c r="A2" s="2"/>
      <c r="B2" s="21"/>
      <c r="C2" s="3"/>
      <c r="D2" s="3"/>
      <c r="E2" s="59" t="s">
        <v>351</v>
      </c>
      <c r="F2" s="59"/>
      <c r="G2" s="59"/>
      <c r="H2" s="37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x14ac:dyDescent="0.25">
      <c r="A3" s="2"/>
      <c r="B3" s="11"/>
      <c r="C3" s="2"/>
      <c r="D3" s="2"/>
      <c r="E3" s="11"/>
      <c r="F3" s="2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54.65" customHeight="1" x14ac:dyDescent="0.2">
      <c r="A4" s="64" t="s">
        <v>434</v>
      </c>
      <c r="B4" s="64"/>
      <c r="C4" s="64"/>
      <c r="D4" s="64"/>
      <c r="E4" s="64"/>
      <c r="F4" s="64"/>
      <c r="G4" s="64"/>
      <c r="H4" s="64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x14ac:dyDescent="0.25">
      <c r="A5" s="2"/>
      <c r="B5" s="11"/>
      <c r="C5" s="2"/>
      <c r="D5" s="2"/>
      <c r="E5" s="11"/>
      <c r="F5" s="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20.95" customHeight="1" x14ac:dyDescent="0.2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  <c r="G6" s="62" t="s">
        <v>251</v>
      </c>
      <c r="H6" s="62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19.5" customHeight="1" x14ac:dyDescent="0.2">
      <c r="A7" s="62"/>
      <c r="B7" s="62"/>
      <c r="C7" s="62"/>
      <c r="D7" s="62"/>
      <c r="E7" s="62"/>
      <c r="F7" s="62"/>
      <c r="G7" s="38" t="s">
        <v>420</v>
      </c>
      <c r="H7" s="38" t="s">
        <v>433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11.95" customHeight="1" x14ac:dyDescent="0.2">
      <c r="A8" s="5"/>
      <c r="B8" s="5"/>
      <c r="C8" s="5"/>
      <c r="D8" s="5"/>
      <c r="E8" s="5"/>
      <c r="F8" s="5"/>
      <c r="G8" s="39"/>
      <c r="H8" s="39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42.05" customHeight="1" x14ac:dyDescent="0.25">
      <c r="A9" s="36" t="s">
        <v>7</v>
      </c>
      <c r="B9" s="7" t="s">
        <v>8</v>
      </c>
      <c r="C9" s="7"/>
      <c r="D9" s="7"/>
      <c r="E9" s="7"/>
      <c r="F9" s="7"/>
      <c r="G9" s="43">
        <f>G10+G32+G27</f>
        <v>90527.4</v>
      </c>
      <c r="H9" s="43">
        <f>H10+H32+H27</f>
        <v>88842.599999999991</v>
      </c>
      <c r="I9" s="23"/>
      <c r="J9" s="2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26.2" customHeight="1" x14ac:dyDescent="0.25">
      <c r="A10" s="36" t="s">
        <v>9</v>
      </c>
      <c r="B10" s="7" t="s">
        <v>8</v>
      </c>
      <c r="C10" s="7" t="s">
        <v>10</v>
      </c>
      <c r="D10" s="7" t="s">
        <v>11</v>
      </c>
      <c r="E10" s="7"/>
      <c r="F10" s="7"/>
      <c r="G10" s="43">
        <f>G11+G17+G21</f>
        <v>33155.699999999997</v>
      </c>
      <c r="H10" s="43">
        <f>H11+H17+H21</f>
        <v>33944.399999999994</v>
      </c>
      <c r="I10" s="23"/>
      <c r="J10" s="23"/>
      <c r="K10" s="23"/>
      <c r="L10" s="2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58.75" customHeight="1" x14ac:dyDescent="0.25">
      <c r="A11" s="36" t="s">
        <v>12</v>
      </c>
      <c r="B11" s="7" t="s">
        <v>8</v>
      </c>
      <c r="C11" s="7" t="s">
        <v>10</v>
      </c>
      <c r="D11" s="7" t="s">
        <v>13</v>
      </c>
      <c r="E11" s="7"/>
      <c r="F11" s="7"/>
      <c r="G11" s="43">
        <f>G12</f>
        <v>14826.3</v>
      </c>
      <c r="H11" s="43">
        <f>H12</f>
        <v>15420</v>
      </c>
      <c r="I11" s="23"/>
      <c r="J11" s="2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24.05" customHeight="1" x14ac:dyDescent="0.25">
      <c r="A12" s="36" t="s">
        <v>14</v>
      </c>
      <c r="B12" s="7" t="s">
        <v>8</v>
      </c>
      <c r="C12" s="7" t="s">
        <v>10</v>
      </c>
      <c r="D12" s="7" t="s">
        <v>13</v>
      </c>
      <c r="E12" s="7" t="s">
        <v>15</v>
      </c>
      <c r="F12" s="7"/>
      <c r="G12" s="43">
        <f>G13</f>
        <v>14826.3</v>
      </c>
      <c r="H12" s="43">
        <f>H13</f>
        <v>15420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24.05" customHeight="1" x14ac:dyDescent="0.25">
      <c r="A13" s="36" t="s">
        <v>16</v>
      </c>
      <c r="B13" s="7" t="s">
        <v>8</v>
      </c>
      <c r="C13" s="7" t="s">
        <v>10</v>
      </c>
      <c r="D13" s="7" t="s">
        <v>13</v>
      </c>
      <c r="E13" s="7" t="s">
        <v>17</v>
      </c>
      <c r="F13" s="7"/>
      <c r="G13" s="43">
        <f>G14+G15+G16</f>
        <v>14826.3</v>
      </c>
      <c r="H13" s="43">
        <f>H14+H15+H16</f>
        <v>15420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89.2" customHeight="1" x14ac:dyDescent="0.25">
      <c r="A14" s="36" t="s">
        <v>18</v>
      </c>
      <c r="B14" s="7" t="s">
        <v>8</v>
      </c>
      <c r="C14" s="7" t="s">
        <v>10</v>
      </c>
      <c r="D14" s="7" t="s">
        <v>13</v>
      </c>
      <c r="E14" s="7" t="s">
        <v>17</v>
      </c>
      <c r="F14" s="7" t="s">
        <v>19</v>
      </c>
      <c r="G14" s="43">
        <v>12013.8</v>
      </c>
      <c r="H14" s="43">
        <v>12607.5</v>
      </c>
      <c r="I14" s="23"/>
      <c r="J14" s="2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37.15" customHeight="1" x14ac:dyDescent="0.25">
      <c r="A15" s="36" t="s">
        <v>20</v>
      </c>
      <c r="B15" s="7" t="s">
        <v>8</v>
      </c>
      <c r="C15" s="7" t="s">
        <v>10</v>
      </c>
      <c r="D15" s="7" t="s">
        <v>13</v>
      </c>
      <c r="E15" s="7" t="s">
        <v>17</v>
      </c>
      <c r="F15" s="7" t="s">
        <v>21</v>
      </c>
      <c r="G15" s="43">
        <v>2806.5</v>
      </c>
      <c r="H15" s="43">
        <v>2806.5</v>
      </c>
      <c r="I15" s="23"/>
      <c r="J15" s="2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24.05" customHeight="1" x14ac:dyDescent="0.25">
      <c r="A16" s="36" t="s">
        <v>22</v>
      </c>
      <c r="B16" s="7" t="s">
        <v>8</v>
      </c>
      <c r="C16" s="7" t="s">
        <v>10</v>
      </c>
      <c r="D16" s="7" t="s">
        <v>13</v>
      </c>
      <c r="E16" s="7" t="s">
        <v>17</v>
      </c>
      <c r="F16" s="7" t="s">
        <v>23</v>
      </c>
      <c r="G16" s="43">
        <v>6</v>
      </c>
      <c r="H16" s="43">
        <v>6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24.05" customHeight="1" x14ac:dyDescent="0.25">
      <c r="A17" s="36" t="s">
        <v>24</v>
      </c>
      <c r="B17" s="7" t="s">
        <v>8</v>
      </c>
      <c r="C17" s="7" t="s">
        <v>10</v>
      </c>
      <c r="D17" s="7" t="s">
        <v>25</v>
      </c>
      <c r="E17" s="7"/>
      <c r="F17" s="7"/>
      <c r="G17" s="43">
        <f t="shared" ref="G17:H19" si="0">G18</f>
        <v>6371.6</v>
      </c>
      <c r="H17" s="43">
        <f t="shared" si="0"/>
        <v>6566.6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24.05" customHeight="1" x14ac:dyDescent="0.25">
      <c r="A18" s="36" t="s">
        <v>14</v>
      </c>
      <c r="B18" s="7" t="s">
        <v>8</v>
      </c>
      <c r="C18" s="7" t="s">
        <v>10</v>
      </c>
      <c r="D18" s="7" t="s">
        <v>25</v>
      </c>
      <c r="E18" s="7" t="s">
        <v>15</v>
      </c>
      <c r="F18" s="7"/>
      <c r="G18" s="43">
        <f t="shared" si="0"/>
        <v>6371.6</v>
      </c>
      <c r="H18" s="43">
        <f t="shared" si="0"/>
        <v>6566.6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24.05" customHeight="1" x14ac:dyDescent="0.25">
      <c r="A19" s="36" t="s">
        <v>26</v>
      </c>
      <c r="B19" s="7" t="s">
        <v>8</v>
      </c>
      <c r="C19" s="7" t="s">
        <v>10</v>
      </c>
      <c r="D19" s="7" t="s">
        <v>25</v>
      </c>
      <c r="E19" s="7" t="s">
        <v>27</v>
      </c>
      <c r="F19" s="7"/>
      <c r="G19" s="43">
        <f t="shared" si="0"/>
        <v>6371.6</v>
      </c>
      <c r="H19" s="43">
        <f t="shared" si="0"/>
        <v>6566.6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24.05" customHeight="1" x14ac:dyDescent="0.25">
      <c r="A20" s="36" t="s">
        <v>22</v>
      </c>
      <c r="B20" s="7" t="s">
        <v>8</v>
      </c>
      <c r="C20" s="7" t="s">
        <v>10</v>
      </c>
      <c r="D20" s="7" t="s">
        <v>25</v>
      </c>
      <c r="E20" s="7" t="s">
        <v>27</v>
      </c>
      <c r="F20" s="7" t="s">
        <v>23</v>
      </c>
      <c r="G20" s="43">
        <v>6371.6</v>
      </c>
      <c r="H20" s="43">
        <v>6566.6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24.05" customHeight="1" x14ac:dyDescent="0.25">
      <c r="A21" s="36" t="s">
        <v>28</v>
      </c>
      <c r="B21" s="7" t="s">
        <v>8</v>
      </c>
      <c r="C21" s="7" t="s">
        <v>10</v>
      </c>
      <c r="D21" s="7" t="s">
        <v>29</v>
      </c>
      <c r="E21" s="7"/>
      <c r="F21" s="7"/>
      <c r="G21" s="43">
        <f>G22</f>
        <v>11957.8</v>
      </c>
      <c r="H21" s="43">
        <f>H22</f>
        <v>11957.8</v>
      </c>
      <c r="I21" s="23"/>
      <c r="J21" s="2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24.05" customHeight="1" x14ac:dyDescent="0.25">
      <c r="A22" s="36" t="s">
        <v>14</v>
      </c>
      <c r="B22" s="7" t="s">
        <v>8</v>
      </c>
      <c r="C22" s="7" t="s">
        <v>10</v>
      </c>
      <c r="D22" s="7" t="s">
        <v>29</v>
      </c>
      <c r="E22" s="7" t="s">
        <v>15</v>
      </c>
      <c r="F22" s="7"/>
      <c r="G22" s="43">
        <f>G25+G23</f>
        <v>11957.8</v>
      </c>
      <c r="H22" s="43">
        <f>H25+H23</f>
        <v>11957.8</v>
      </c>
      <c r="I22" s="23"/>
      <c r="J22" s="2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20.95" customHeight="1" x14ac:dyDescent="0.25">
      <c r="A23" s="36" t="s">
        <v>30</v>
      </c>
      <c r="B23" s="7" t="s">
        <v>8</v>
      </c>
      <c r="C23" s="7" t="s">
        <v>10</v>
      </c>
      <c r="D23" s="7" t="s">
        <v>29</v>
      </c>
      <c r="E23" s="7" t="s">
        <v>31</v>
      </c>
      <c r="F23" s="7"/>
      <c r="G23" s="43">
        <f>G24</f>
        <v>11707.8</v>
      </c>
      <c r="H23" s="43">
        <f>H24</f>
        <v>11707.8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37.5" customHeight="1" x14ac:dyDescent="0.25">
      <c r="A24" s="36" t="s">
        <v>316</v>
      </c>
      <c r="B24" s="7" t="s">
        <v>8</v>
      </c>
      <c r="C24" s="7" t="s">
        <v>10</v>
      </c>
      <c r="D24" s="7" t="s">
        <v>29</v>
      </c>
      <c r="E24" s="7" t="s">
        <v>31</v>
      </c>
      <c r="F24" s="7" t="s">
        <v>23</v>
      </c>
      <c r="G24" s="43">
        <v>11707.8</v>
      </c>
      <c r="H24" s="43">
        <v>11707.8</v>
      </c>
      <c r="I24" s="23"/>
      <c r="J24" s="2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24.05" customHeight="1" x14ac:dyDescent="0.25">
      <c r="A25" s="36" t="s">
        <v>33</v>
      </c>
      <c r="B25" s="7" t="s">
        <v>8</v>
      </c>
      <c r="C25" s="7" t="s">
        <v>10</v>
      </c>
      <c r="D25" s="7" t="s">
        <v>29</v>
      </c>
      <c r="E25" s="7" t="s">
        <v>34</v>
      </c>
      <c r="F25" s="7"/>
      <c r="G25" s="43">
        <f>G26</f>
        <v>250</v>
      </c>
      <c r="H25" s="43">
        <f>H26</f>
        <v>250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38.950000000000003" customHeight="1" x14ac:dyDescent="0.25">
      <c r="A26" s="36" t="s">
        <v>20</v>
      </c>
      <c r="B26" s="7" t="s">
        <v>8</v>
      </c>
      <c r="C26" s="7" t="s">
        <v>10</v>
      </c>
      <c r="D26" s="7" t="s">
        <v>29</v>
      </c>
      <c r="E26" s="7" t="s">
        <v>34</v>
      </c>
      <c r="F26" s="7" t="s">
        <v>21</v>
      </c>
      <c r="G26" s="43">
        <v>250</v>
      </c>
      <c r="H26" s="43">
        <v>250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24.55" customHeight="1" x14ac:dyDescent="0.25">
      <c r="A27" s="3" t="s">
        <v>101</v>
      </c>
      <c r="B27" s="7" t="s">
        <v>8</v>
      </c>
      <c r="C27" s="7" t="s">
        <v>48</v>
      </c>
      <c r="D27" s="7" t="s">
        <v>11</v>
      </c>
      <c r="E27" s="7"/>
      <c r="F27" s="7"/>
      <c r="G27" s="43">
        <f t="shared" ref="G27:H30" si="1">G28</f>
        <v>4603</v>
      </c>
      <c r="H27" s="43">
        <f t="shared" si="1"/>
        <v>4768.2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24.55" customHeight="1" x14ac:dyDescent="0.25">
      <c r="A28" s="3" t="s">
        <v>102</v>
      </c>
      <c r="B28" s="7" t="s">
        <v>8</v>
      </c>
      <c r="C28" s="7" t="s">
        <v>48</v>
      </c>
      <c r="D28" s="7" t="s">
        <v>51</v>
      </c>
      <c r="E28" s="7"/>
      <c r="F28" s="7"/>
      <c r="G28" s="43">
        <f t="shared" si="1"/>
        <v>4603</v>
      </c>
      <c r="H28" s="43">
        <f t="shared" si="1"/>
        <v>4768.2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24.55" customHeight="1" x14ac:dyDescent="0.25">
      <c r="A29" s="3" t="s">
        <v>14</v>
      </c>
      <c r="B29" s="7" t="s">
        <v>8</v>
      </c>
      <c r="C29" s="7" t="s">
        <v>48</v>
      </c>
      <c r="D29" s="7" t="s">
        <v>51</v>
      </c>
      <c r="E29" s="7" t="s">
        <v>15</v>
      </c>
      <c r="F29" s="7"/>
      <c r="G29" s="43">
        <f t="shared" si="1"/>
        <v>4603</v>
      </c>
      <c r="H29" s="43">
        <f t="shared" si="1"/>
        <v>4768.2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42.05" customHeight="1" x14ac:dyDescent="0.25">
      <c r="A30" s="3" t="s">
        <v>103</v>
      </c>
      <c r="B30" s="7" t="s">
        <v>8</v>
      </c>
      <c r="C30" s="7" t="s">
        <v>48</v>
      </c>
      <c r="D30" s="7" t="s">
        <v>51</v>
      </c>
      <c r="E30" s="7" t="s">
        <v>104</v>
      </c>
      <c r="F30" s="7"/>
      <c r="G30" s="43">
        <f t="shared" si="1"/>
        <v>4603</v>
      </c>
      <c r="H30" s="43">
        <f t="shared" si="1"/>
        <v>4768.2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24.55" customHeight="1" x14ac:dyDescent="0.25">
      <c r="A31" s="3" t="s">
        <v>38</v>
      </c>
      <c r="B31" s="7" t="s">
        <v>8</v>
      </c>
      <c r="C31" s="7" t="s">
        <v>48</v>
      </c>
      <c r="D31" s="7" t="s">
        <v>51</v>
      </c>
      <c r="E31" s="7" t="s">
        <v>104</v>
      </c>
      <c r="F31" s="7" t="s">
        <v>39</v>
      </c>
      <c r="G31" s="43">
        <v>4603</v>
      </c>
      <c r="H31" s="43">
        <v>4768.2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38.950000000000003" customHeight="1" x14ac:dyDescent="0.25">
      <c r="A32" s="3" t="s">
        <v>35</v>
      </c>
      <c r="B32" s="7" t="s">
        <v>8</v>
      </c>
      <c r="C32" s="7" t="s">
        <v>36</v>
      </c>
      <c r="D32" s="7" t="s">
        <v>11</v>
      </c>
      <c r="E32" s="7"/>
      <c r="F32" s="7"/>
      <c r="G32" s="43">
        <f>G33</f>
        <v>52768.7</v>
      </c>
      <c r="H32" s="43">
        <f>H33</f>
        <v>50130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26.2" customHeight="1" x14ac:dyDescent="0.25">
      <c r="A33" s="3" t="s">
        <v>14</v>
      </c>
      <c r="B33" s="7" t="s">
        <v>8</v>
      </c>
      <c r="C33" s="7" t="s">
        <v>36</v>
      </c>
      <c r="D33" s="7" t="s">
        <v>11</v>
      </c>
      <c r="E33" s="7" t="s">
        <v>15</v>
      </c>
      <c r="F33" s="7"/>
      <c r="G33" s="43">
        <f>G34+G36</f>
        <v>52768.7</v>
      </c>
      <c r="H33" s="43">
        <f>H34+H36</f>
        <v>50130</v>
      </c>
      <c r="I33" s="2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181.5" customHeight="1" x14ac:dyDescent="0.25">
      <c r="A34" s="3" t="s">
        <v>285</v>
      </c>
      <c r="B34" s="7" t="s">
        <v>8</v>
      </c>
      <c r="C34" s="7" t="s">
        <v>36</v>
      </c>
      <c r="D34" s="7" t="s">
        <v>10</v>
      </c>
      <c r="E34" s="7" t="s">
        <v>37</v>
      </c>
      <c r="F34" s="7"/>
      <c r="G34" s="43">
        <f>G35</f>
        <v>45234</v>
      </c>
      <c r="H34" s="43">
        <f>H35</f>
        <v>46993.599999999999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22.75" customHeight="1" x14ac:dyDescent="0.25">
      <c r="A35" s="3" t="s">
        <v>38</v>
      </c>
      <c r="B35" s="7" t="s">
        <v>8</v>
      </c>
      <c r="C35" s="7" t="s">
        <v>36</v>
      </c>
      <c r="D35" s="7" t="s">
        <v>10</v>
      </c>
      <c r="E35" s="7" t="s">
        <v>37</v>
      </c>
      <c r="F35" s="7" t="s">
        <v>39</v>
      </c>
      <c r="G35" s="43">
        <v>45234</v>
      </c>
      <c r="H35" s="43">
        <v>46993.599999999999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89.2" customHeight="1" x14ac:dyDescent="0.25">
      <c r="A36" s="3" t="s">
        <v>286</v>
      </c>
      <c r="B36" s="7" t="s">
        <v>8</v>
      </c>
      <c r="C36" s="7" t="s">
        <v>36</v>
      </c>
      <c r="D36" s="7" t="s">
        <v>10</v>
      </c>
      <c r="E36" s="7" t="s">
        <v>40</v>
      </c>
      <c r="F36" s="7"/>
      <c r="G36" s="43">
        <f>G37</f>
        <v>7534.7</v>
      </c>
      <c r="H36" s="43">
        <f>H37</f>
        <v>3136.4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24.05" customHeight="1" x14ac:dyDescent="0.25">
      <c r="A37" s="3" t="s">
        <v>38</v>
      </c>
      <c r="B37" s="7" t="s">
        <v>8</v>
      </c>
      <c r="C37" s="7" t="s">
        <v>36</v>
      </c>
      <c r="D37" s="7" t="s">
        <v>10</v>
      </c>
      <c r="E37" s="7" t="s">
        <v>40</v>
      </c>
      <c r="F37" s="7" t="s">
        <v>39</v>
      </c>
      <c r="G37" s="43">
        <v>7534.7</v>
      </c>
      <c r="H37" s="43">
        <v>3136.4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54" customHeight="1" x14ac:dyDescent="0.25">
      <c r="A38" s="3" t="s">
        <v>41</v>
      </c>
      <c r="B38" s="7" t="s">
        <v>42</v>
      </c>
      <c r="C38" s="7"/>
      <c r="D38" s="7"/>
      <c r="E38" s="7"/>
      <c r="F38" s="7"/>
      <c r="G38" s="43">
        <f t="shared" ref="G38:H40" si="2">G39</f>
        <v>7662.6000000000013</v>
      </c>
      <c r="H38" s="43">
        <f t="shared" si="2"/>
        <v>7941.8000000000011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25.55" customHeight="1" x14ac:dyDescent="0.25">
      <c r="A39" s="3" t="s">
        <v>43</v>
      </c>
      <c r="B39" s="7" t="s">
        <v>42</v>
      </c>
      <c r="C39" s="7" t="s">
        <v>10</v>
      </c>
      <c r="D39" s="7" t="s">
        <v>11</v>
      </c>
      <c r="E39" s="7"/>
      <c r="F39" s="7"/>
      <c r="G39" s="43">
        <f t="shared" si="2"/>
        <v>7662.6000000000013</v>
      </c>
      <c r="H39" s="43">
        <f t="shared" si="2"/>
        <v>7941.8000000000011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ht="25.55" customHeight="1" x14ac:dyDescent="0.25">
      <c r="A40" s="3" t="s">
        <v>28</v>
      </c>
      <c r="B40" s="7" t="s">
        <v>42</v>
      </c>
      <c r="C40" s="7" t="s">
        <v>10</v>
      </c>
      <c r="D40" s="7" t="s">
        <v>29</v>
      </c>
      <c r="E40" s="7"/>
      <c r="F40" s="7"/>
      <c r="G40" s="43">
        <f t="shared" si="2"/>
        <v>7662.6000000000013</v>
      </c>
      <c r="H40" s="43">
        <f t="shared" si="2"/>
        <v>7941.8000000000011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ht="25.55" customHeight="1" x14ac:dyDescent="0.25">
      <c r="A41" s="36" t="s">
        <v>14</v>
      </c>
      <c r="B41" s="7" t="s">
        <v>42</v>
      </c>
      <c r="C41" s="7" t="s">
        <v>10</v>
      </c>
      <c r="D41" s="7" t="s">
        <v>29</v>
      </c>
      <c r="E41" s="7" t="s">
        <v>15</v>
      </c>
      <c r="F41" s="7"/>
      <c r="G41" s="43">
        <f>G42+G46+G48</f>
        <v>7662.6000000000013</v>
      </c>
      <c r="H41" s="43">
        <f>H42+H46+H48</f>
        <v>7941.8000000000011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25.55" customHeight="1" x14ac:dyDescent="0.25">
      <c r="A42" s="3" t="s">
        <v>16</v>
      </c>
      <c r="B42" s="7" t="s">
        <v>42</v>
      </c>
      <c r="C42" s="7" t="s">
        <v>10</v>
      </c>
      <c r="D42" s="7" t="s">
        <v>29</v>
      </c>
      <c r="E42" s="7" t="s">
        <v>17</v>
      </c>
      <c r="F42" s="7"/>
      <c r="G42" s="43">
        <f>G43+G44+G45</f>
        <v>7151.9000000000005</v>
      </c>
      <c r="H42" s="43">
        <f>H43+H44+H45</f>
        <v>7427.2000000000007</v>
      </c>
      <c r="I42" s="23"/>
      <c r="J42" s="2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87.05" customHeight="1" x14ac:dyDescent="0.25">
      <c r="A43" s="3" t="s">
        <v>18</v>
      </c>
      <c r="B43" s="7" t="s">
        <v>42</v>
      </c>
      <c r="C43" s="7" t="s">
        <v>10</v>
      </c>
      <c r="D43" s="7" t="s">
        <v>29</v>
      </c>
      <c r="E43" s="7" t="s">
        <v>17</v>
      </c>
      <c r="F43" s="7" t="s">
        <v>19</v>
      </c>
      <c r="G43" s="43">
        <v>4850.5</v>
      </c>
      <c r="H43" s="43">
        <v>4971.1000000000004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39.6" customHeight="1" x14ac:dyDescent="0.25">
      <c r="A44" s="3" t="s">
        <v>20</v>
      </c>
      <c r="B44" s="7" t="s">
        <v>42</v>
      </c>
      <c r="C44" s="7" t="s">
        <v>10</v>
      </c>
      <c r="D44" s="7" t="s">
        <v>29</v>
      </c>
      <c r="E44" s="7" t="s">
        <v>17</v>
      </c>
      <c r="F44" s="7" t="s">
        <v>21</v>
      </c>
      <c r="G44" s="43">
        <v>2296.6</v>
      </c>
      <c r="H44" s="43">
        <v>2451.3000000000002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24.75" customHeight="1" x14ac:dyDescent="0.25">
      <c r="A45" s="3" t="s">
        <v>22</v>
      </c>
      <c r="B45" s="7" t="s">
        <v>42</v>
      </c>
      <c r="C45" s="7" t="s">
        <v>10</v>
      </c>
      <c r="D45" s="7" t="s">
        <v>29</v>
      </c>
      <c r="E45" s="7" t="s">
        <v>17</v>
      </c>
      <c r="F45" s="7" t="s">
        <v>23</v>
      </c>
      <c r="G45" s="43">
        <v>4.8</v>
      </c>
      <c r="H45" s="43">
        <v>4.8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35.700000000000003" customHeight="1" x14ac:dyDescent="0.25">
      <c r="A46" s="3" t="s">
        <v>32</v>
      </c>
      <c r="B46" s="7" t="s">
        <v>42</v>
      </c>
      <c r="C46" s="7" t="s">
        <v>10</v>
      </c>
      <c r="D46" s="7" t="s">
        <v>29</v>
      </c>
      <c r="E46" s="7" t="s">
        <v>44</v>
      </c>
      <c r="F46" s="7"/>
      <c r="G46" s="43">
        <f>G47</f>
        <v>433.1</v>
      </c>
      <c r="H46" s="43">
        <f>H47</f>
        <v>433.1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26.7" customHeight="1" x14ac:dyDescent="0.25">
      <c r="A47" s="3" t="s">
        <v>22</v>
      </c>
      <c r="B47" s="7" t="s">
        <v>42</v>
      </c>
      <c r="C47" s="7" t="s">
        <v>10</v>
      </c>
      <c r="D47" s="7" t="s">
        <v>29</v>
      </c>
      <c r="E47" s="7" t="s">
        <v>44</v>
      </c>
      <c r="F47" s="7" t="s">
        <v>23</v>
      </c>
      <c r="G47" s="43">
        <v>433.1</v>
      </c>
      <c r="H47" s="43">
        <v>433.1</v>
      </c>
      <c r="I47" s="23"/>
      <c r="J47" s="2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52.2" customHeight="1" x14ac:dyDescent="0.25">
      <c r="A48" s="3" t="s">
        <v>307</v>
      </c>
      <c r="B48" s="7" t="s">
        <v>42</v>
      </c>
      <c r="C48" s="7" t="s">
        <v>10</v>
      </c>
      <c r="D48" s="7" t="s">
        <v>29</v>
      </c>
      <c r="E48" s="7" t="s">
        <v>388</v>
      </c>
      <c r="F48" s="7"/>
      <c r="G48" s="43">
        <f>G49</f>
        <v>77.599999999999994</v>
      </c>
      <c r="H48" s="43">
        <f>H49</f>
        <v>81.5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80.2" customHeight="1" x14ac:dyDescent="0.25">
      <c r="A49" s="3" t="s">
        <v>18</v>
      </c>
      <c r="B49" s="7" t="s">
        <v>42</v>
      </c>
      <c r="C49" s="7" t="s">
        <v>10</v>
      </c>
      <c r="D49" s="7" t="s">
        <v>29</v>
      </c>
      <c r="E49" s="7" t="s">
        <v>388</v>
      </c>
      <c r="F49" s="7" t="s">
        <v>19</v>
      </c>
      <c r="G49" s="43">
        <v>77.599999999999994</v>
      </c>
      <c r="H49" s="43">
        <v>81.5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40.75" customHeight="1" x14ac:dyDescent="0.25">
      <c r="A50" s="3" t="s">
        <v>45</v>
      </c>
      <c r="B50" s="7" t="s">
        <v>46</v>
      </c>
      <c r="C50" s="7"/>
      <c r="D50" s="7"/>
      <c r="E50" s="7"/>
      <c r="F50" s="7"/>
      <c r="G50" s="43">
        <f>G51</f>
        <v>15787.2</v>
      </c>
      <c r="H50" s="43">
        <f>H51</f>
        <v>16423.599999999999</v>
      </c>
      <c r="I50" s="23"/>
      <c r="J50" s="2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24.75" customHeight="1" x14ac:dyDescent="0.25">
      <c r="A51" s="3" t="s">
        <v>43</v>
      </c>
      <c r="B51" s="7" t="s">
        <v>46</v>
      </c>
      <c r="C51" s="7" t="s">
        <v>10</v>
      </c>
      <c r="D51" s="7" t="s">
        <v>11</v>
      </c>
      <c r="E51" s="7"/>
      <c r="F51" s="7"/>
      <c r="G51" s="43">
        <f>G52+G56+G64</f>
        <v>15787.2</v>
      </c>
      <c r="H51" s="43">
        <f>H52+H56+H64</f>
        <v>16423.599999999999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38.950000000000003" customHeight="1" x14ac:dyDescent="0.25">
      <c r="A52" s="3" t="s">
        <v>47</v>
      </c>
      <c r="B52" s="7" t="s">
        <v>46</v>
      </c>
      <c r="C52" s="7" t="s">
        <v>10</v>
      </c>
      <c r="D52" s="7" t="s">
        <v>48</v>
      </c>
      <c r="E52" s="7"/>
      <c r="F52" s="7"/>
      <c r="G52" s="43">
        <f t="shared" ref="G52:H54" si="3">G53</f>
        <v>3239.6</v>
      </c>
      <c r="H52" s="43">
        <f t="shared" si="3"/>
        <v>3401.6</v>
      </c>
      <c r="I52" s="23"/>
      <c r="J52" s="2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25.2" customHeight="1" x14ac:dyDescent="0.25">
      <c r="A53" s="36" t="s">
        <v>14</v>
      </c>
      <c r="B53" s="7" t="s">
        <v>46</v>
      </c>
      <c r="C53" s="7" t="s">
        <v>10</v>
      </c>
      <c r="D53" s="7" t="s">
        <v>48</v>
      </c>
      <c r="E53" s="7" t="s">
        <v>15</v>
      </c>
      <c r="F53" s="7"/>
      <c r="G53" s="43">
        <f t="shared" si="3"/>
        <v>3239.6</v>
      </c>
      <c r="H53" s="43">
        <f t="shared" si="3"/>
        <v>3401.6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25.2" customHeight="1" x14ac:dyDescent="0.25">
      <c r="A54" s="3" t="s">
        <v>49</v>
      </c>
      <c r="B54" s="7" t="s">
        <v>46</v>
      </c>
      <c r="C54" s="7" t="s">
        <v>10</v>
      </c>
      <c r="D54" s="7" t="s">
        <v>48</v>
      </c>
      <c r="E54" s="7" t="s">
        <v>50</v>
      </c>
      <c r="F54" s="7"/>
      <c r="G54" s="43">
        <f t="shared" si="3"/>
        <v>3239.6</v>
      </c>
      <c r="H54" s="43">
        <f t="shared" si="3"/>
        <v>3401.6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74.95" customHeight="1" x14ac:dyDescent="0.25">
      <c r="A55" s="3" t="s">
        <v>18</v>
      </c>
      <c r="B55" s="7" t="s">
        <v>46</v>
      </c>
      <c r="C55" s="7" t="s">
        <v>10</v>
      </c>
      <c r="D55" s="7" t="s">
        <v>48</v>
      </c>
      <c r="E55" s="7" t="s">
        <v>50</v>
      </c>
      <c r="F55" s="7" t="s">
        <v>19</v>
      </c>
      <c r="G55" s="43">
        <v>3239.6</v>
      </c>
      <c r="H55" s="43">
        <v>3401.6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53.7" customHeight="1" x14ac:dyDescent="0.25">
      <c r="A56" s="3" t="s">
        <v>294</v>
      </c>
      <c r="B56" s="7" t="s">
        <v>46</v>
      </c>
      <c r="C56" s="7" t="s">
        <v>10</v>
      </c>
      <c r="D56" s="7" t="s">
        <v>51</v>
      </c>
      <c r="E56" s="7"/>
      <c r="F56" s="7"/>
      <c r="G56" s="43">
        <f>G57+G59</f>
        <v>12532.6</v>
      </c>
      <c r="H56" s="43">
        <f>H57+H59</f>
        <v>13007</v>
      </c>
      <c r="I56" s="23"/>
      <c r="J56" s="2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85.95" customHeight="1" x14ac:dyDescent="0.25">
      <c r="A57" s="36" t="s">
        <v>58</v>
      </c>
      <c r="B57" s="7" t="s">
        <v>46</v>
      </c>
      <c r="C57" s="7" t="s">
        <v>10</v>
      </c>
      <c r="D57" s="7" t="s">
        <v>51</v>
      </c>
      <c r="E57" s="7" t="s">
        <v>352</v>
      </c>
      <c r="F57" s="7"/>
      <c r="G57" s="43">
        <f>G58</f>
        <v>6.3</v>
      </c>
      <c r="H57" s="43">
        <f>H58</f>
        <v>6.6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88.55" customHeight="1" x14ac:dyDescent="0.25">
      <c r="A58" s="3" t="s">
        <v>18</v>
      </c>
      <c r="B58" s="7" t="s">
        <v>46</v>
      </c>
      <c r="C58" s="7" t="s">
        <v>10</v>
      </c>
      <c r="D58" s="7" t="s">
        <v>51</v>
      </c>
      <c r="E58" s="7" t="s">
        <v>352</v>
      </c>
      <c r="F58" s="7" t="s">
        <v>19</v>
      </c>
      <c r="G58" s="43">
        <v>6.3</v>
      </c>
      <c r="H58" s="43">
        <v>6.6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22.95" customHeight="1" x14ac:dyDescent="0.25">
      <c r="A59" s="36" t="s">
        <v>14</v>
      </c>
      <c r="B59" s="7" t="s">
        <v>46</v>
      </c>
      <c r="C59" s="7" t="s">
        <v>10</v>
      </c>
      <c r="D59" s="7" t="s">
        <v>51</v>
      </c>
      <c r="E59" s="7" t="s">
        <v>15</v>
      </c>
      <c r="F59" s="7"/>
      <c r="G59" s="43">
        <f>G60</f>
        <v>12526.300000000001</v>
      </c>
      <c r="H59" s="43">
        <f>H60</f>
        <v>13000.4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22.95" customHeight="1" x14ac:dyDescent="0.25">
      <c r="A60" s="3" t="s">
        <v>16</v>
      </c>
      <c r="B60" s="7" t="s">
        <v>46</v>
      </c>
      <c r="C60" s="7" t="s">
        <v>10</v>
      </c>
      <c r="D60" s="7" t="s">
        <v>51</v>
      </c>
      <c r="E60" s="7" t="s">
        <v>17</v>
      </c>
      <c r="F60" s="7"/>
      <c r="G60" s="43">
        <f>G61+G62+G63</f>
        <v>12526.300000000001</v>
      </c>
      <c r="H60" s="43">
        <f>H61+H62+H63</f>
        <v>13000.4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84.8" customHeight="1" x14ac:dyDescent="0.25">
      <c r="A61" s="3" t="s">
        <v>18</v>
      </c>
      <c r="B61" s="7" t="s">
        <v>46</v>
      </c>
      <c r="C61" s="7" t="s">
        <v>10</v>
      </c>
      <c r="D61" s="7" t="s">
        <v>51</v>
      </c>
      <c r="E61" s="7" t="s">
        <v>17</v>
      </c>
      <c r="F61" s="7" t="s">
        <v>19</v>
      </c>
      <c r="G61" s="43">
        <v>9605.2000000000007</v>
      </c>
      <c r="H61" s="43">
        <v>10079.299999999999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42.05" customHeight="1" x14ac:dyDescent="0.25">
      <c r="A62" s="3" t="s">
        <v>20</v>
      </c>
      <c r="B62" s="7" t="s">
        <v>46</v>
      </c>
      <c r="C62" s="7" t="s">
        <v>10</v>
      </c>
      <c r="D62" s="7" t="s">
        <v>51</v>
      </c>
      <c r="E62" s="7" t="s">
        <v>17</v>
      </c>
      <c r="F62" s="7" t="s">
        <v>21</v>
      </c>
      <c r="G62" s="43">
        <v>2826.1</v>
      </c>
      <c r="H62" s="43">
        <v>2826.1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25.55" customHeight="1" x14ac:dyDescent="0.25">
      <c r="A63" s="3" t="s">
        <v>22</v>
      </c>
      <c r="B63" s="7" t="s">
        <v>46</v>
      </c>
      <c r="C63" s="7" t="s">
        <v>10</v>
      </c>
      <c r="D63" s="7" t="s">
        <v>51</v>
      </c>
      <c r="E63" s="7" t="s">
        <v>17</v>
      </c>
      <c r="F63" s="7" t="s">
        <v>23</v>
      </c>
      <c r="G63" s="43">
        <v>95</v>
      </c>
      <c r="H63" s="43">
        <v>95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24.05" customHeight="1" x14ac:dyDescent="0.25">
      <c r="A64" s="3" t="s">
        <v>28</v>
      </c>
      <c r="B64" s="7" t="s">
        <v>46</v>
      </c>
      <c r="C64" s="7" t="s">
        <v>10</v>
      </c>
      <c r="D64" s="7" t="s">
        <v>29</v>
      </c>
      <c r="E64" s="7"/>
      <c r="F64" s="7"/>
      <c r="G64" s="43">
        <f t="shared" ref="G64:H66" si="4">G65</f>
        <v>15</v>
      </c>
      <c r="H64" s="43">
        <f t="shared" si="4"/>
        <v>15</v>
      </c>
      <c r="I64" s="13"/>
      <c r="J64" s="13"/>
      <c r="K64" s="13"/>
      <c r="L64" s="13"/>
      <c r="M64" s="13"/>
      <c r="N64" s="13"/>
      <c r="O64" s="13"/>
      <c r="P64" s="13"/>
      <c r="Q64" s="13"/>
    </row>
    <row r="65" spans="1:24" ht="24.05" customHeight="1" x14ac:dyDescent="0.25">
      <c r="A65" s="36" t="s">
        <v>14</v>
      </c>
      <c r="B65" s="7" t="s">
        <v>46</v>
      </c>
      <c r="C65" s="7" t="s">
        <v>10</v>
      </c>
      <c r="D65" s="7" t="s">
        <v>29</v>
      </c>
      <c r="E65" s="7"/>
      <c r="F65" s="7"/>
      <c r="G65" s="43">
        <f t="shared" si="4"/>
        <v>15</v>
      </c>
      <c r="H65" s="43">
        <f t="shared" si="4"/>
        <v>15</v>
      </c>
      <c r="I65" s="13"/>
      <c r="J65" s="13"/>
      <c r="K65" s="13"/>
      <c r="L65" s="13"/>
      <c r="M65" s="13"/>
      <c r="N65" s="13"/>
      <c r="O65" s="13"/>
      <c r="P65" s="13"/>
      <c r="Q65" s="13"/>
    </row>
    <row r="66" spans="1:24" ht="35.700000000000003" customHeight="1" x14ac:dyDescent="0.25">
      <c r="A66" s="3" t="s">
        <v>52</v>
      </c>
      <c r="B66" s="7" t="s">
        <v>46</v>
      </c>
      <c r="C66" s="7" t="s">
        <v>10</v>
      </c>
      <c r="D66" s="7" t="s">
        <v>29</v>
      </c>
      <c r="E66" s="7" t="s">
        <v>53</v>
      </c>
      <c r="F66" s="7"/>
      <c r="G66" s="43">
        <f t="shared" si="4"/>
        <v>15</v>
      </c>
      <c r="H66" s="43">
        <f t="shared" si="4"/>
        <v>15</v>
      </c>
      <c r="I66" s="13"/>
      <c r="J66" s="13"/>
      <c r="K66" s="13"/>
      <c r="L66" s="13"/>
      <c r="M66" s="13"/>
      <c r="N66" s="13"/>
      <c r="O66" s="13"/>
      <c r="P66" s="13"/>
      <c r="Q66" s="13"/>
    </row>
    <row r="67" spans="1:24" ht="35.700000000000003" customHeight="1" x14ac:dyDescent="0.25">
      <c r="A67" s="3" t="s">
        <v>20</v>
      </c>
      <c r="B67" s="7" t="s">
        <v>46</v>
      </c>
      <c r="C67" s="7" t="s">
        <v>10</v>
      </c>
      <c r="D67" s="7" t="s">
        <v>29</v>
      </c>
      <c r="E67" s="7" t="s">
        <v>53</v>
      </c>
      <c r="F67" s="7" t="s">
        <v>21</v>
      </c>
      <c r="G67" s="43">
        <v>15</v>
      </c>
      <c r="H67" s="43">
        <v>15</v>
      </c>
      <c r="I67" s="13"/>
      <c r="J67" s="13"/>
      <c r="K67" s="13"/>
      <c r="L67" s="13"/>
      <c r="M67" s="13"/>
      <c r="N67" s="13"/>
      <c r="O67" s="13"/>
      <c r="P67" s="13"/>
      <c r="Q67" s="13"/>
    </row>
    <row r="68" spans="1:24" ht="38.950000000000003" customHeight="1" x14ac:dyDescent="0.25">
      <c r="A68" s="3" t="s">
        <v>54</v>
      </c>
      <c r="B68" s="7" t="s">
        <v>55</v>
      </c>
      <c r="C68" s="7"/>
      <c r="D68" s="7"/>
      <c r="E68" s="7"/>
      <c r="F68" s="7"/>
      <c r="G68" s="43">
        <f>G69+G126+G143+G170+G202+G209+G213+G239+G157+G163</f>
        <v>393922.1</v>
      </c>
      <c r="H68" s="43">
        <f>H69+H126+H143+H170+H202+H209+H213+H239+H157+H163</f>
        <v>413175.30000000005</v>
      </c>
      <c r="I68" s="23"/>
      <c r="J68" s="2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24.05" customHeight="1" x14ac:dyDescent="0.25">
      <c r="A69" s="3" t="s">
        <v>9</v>
      </c>
      <c r="B69" s="7" t="s">
        <v>55</v>
      </c>
      <c r="C69" s="7" t="s">
        <v>10</v>
      </c>
      <c r="D69" s="7" t="s">
        <v>11</v>
      </c>
      <c r="E69" s="7"/>
      <c r="F69" s="7"/>
      <c r="G69" s="43">
        <f>G70+G80+G84</f>
        <v>71010.799999999988</v>
      </c>
      <c r="H69" s="43">
        <f>H70+H84+H80</f>
        <v>72836.600000000006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55.15" customHeight="1" x14ac:dyDescent="0.25">
      <c r="A70" s="10" t="s">
        <v>295</v>
      </c>
      <c r="B70" s="7" t="s">
        <v>55</v>
      </c>
      <c r="C70" s="7" t="s">
        <v>10</v>
      </c>
      <c r="D70" s="7" t="s">
        <v>56</v>
      </c>
      <c r="E70" s="7"/>
      <c r="F70" s="7"/>
      <c r="G70" s="43">
        <f>G71+G75</f>
        <v>32066.999999999996</v>
      </c>
      <c r="H70" s="43">
        <f>H71+H75</f>
        <v>33804.9</v>
      </c>
      <c r="I70" s="23"/>
      <c r="J70" s="2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30.15" x14ac:dyDescent="0.25">
      <c r="A71" s="3" t="s">
        <v>345</v>
      </c>
      <c r="B71" s="7" t="s">
        <v>55</v>
      </c>
      <c r="C71" s="7" t="s">
        <v>10</v>
      </c>
      <c r="D71" s="7" t="s">
        <v>56</v>
      </c>
      <c r="E71" s="7" t="s">
        <v>291</v>
      </c>
      <c r="F71" s="7"/>
      <c r="G71" s="43">
        <f t="shared" ref="G71:H73" si="5">G72</f>
        <v>603.29999999999995</v>
      </c>
      <c r="H71" s="43">
        <f t="shared" si="5"/>
        <v>632.9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x14ac:dyDescent="0.25">
      <c r="A72" s="29" t="s">
        <v>391</v>
      </c>
      <c r="B72" s="7" t="s">
        <v>55</v>
      </c>
      <c r="C72" s="7" t="s">
        <v>10</v>
      </c>
      <c r="D72" s="7" t="s">
        <v>56</v>
      </c>
      <c r="E72" s="7" t="s">
        <v>390</v>
      </c>
      <c r="F72" s="7"/>
      <c r="G72" s="43">
        <f t="shared" si="5"/>
        <v>603.29999999999995</v>
      </c>
      <c r="H72" s="43">
        <f t="shared" si="5"/>
        <v>632.9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30.15" x14ac:dyDescent="0.25">
      <c r="A73" s="3" t="s">
        <v>57</v>
      </c>
      <c r="B73" s="7" t="s">
        <v>55</v>
      </c>
      <c r="C73" s="7" t="s">
        <v>10</v>
      </c>
      <c r="D73" s="7" t="s">
        <v>56</v>
      </c>
      <c r="E73" s="7" t="s">
        <v>389</v>
      </c>
      <c r="F73" s="7"/>
      <c r="G73" s="43">
        <f t="shared" si="5"/>
        <v>603.29999999999995</v>
      </c>
      <c r="H73" s="43">
        <f t="shared" si="5"/>
        <v>632.9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75.3" x14ac:dyDescent="0.25">
      <c r="A74" s="3" t="s">
        <v>18</v>
      </c>
      <c r="B74" s="7" t="s">
        <v>55</v>
      </c>
      <c r="C74" s="7" t="s">
        <v>10</v>
      </c>
      <c r="D74" s="7" t="s">
        <v>56</v>
      </c>
      <c r="E74" s="7" t="s">
        <v>389</v>
      </c>
      <c r="F74" s="7" t="s">
        <v>19</v>
      </c>
      <c r="G74" s="43">
        <v>603.29999999999995</v>
      </c>
      <c r="H74" s="43">
        <v>632.9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24.05" customHeight="1" x14ac:dyDescent="0.25">
      <c r="A75" s="3" t="s">
        <v>14</v>
      </c>
      <c r="B75" s="7" t="s">
        <v>55</v>
      </c>
      <c r="C75" s="7" t="s">
        <v>10</v>
      </c>
      <c r="D75" s="7" t="s">
        <v>56</v>
      </c>
      <c r="E75" s="7" t="s">
        <v>15</v>
      </c>
      <c r="F75" s="7"/>
      <c r="G75" s="43">
        <f>G76</f>
        <v>31463.699999999997</v>
      </c>
      <c r="H75" s="43">
        <f>H76</f>
        <v>33172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24.05" customHeight="1" x14ac:dyDescent="0.25">
      <c r="A76" s="3" t="s">
        <v>16</v>
      </c>
      <c r="B76" s="7" t="s">
        <v>55</v>
      </c>
      <c r="C76" s="7" t="s">
        <v>10</v>
      </c>
      <c r="D76" s="7" t="s">
        <v>56</v>
      </c>
      <c r="E76" s="7" t="s">
        <v>17</v>
      </c>
      <c r="F76" s="7"/>
      <c r="G76" s="43">
        <f>G77+G78+G79</f>
        <v>31463.699999999997</v>
      </c>
      <c r="H76" s="43">
        <f>H77+H78+H79</f>
        <v>33172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91.5" customHeight="1" x14ac:dyDescent="0.25">
      <c r="A77" s="3" t="s">
        <v>18</v>
      </c>
      <c r="B77" s="7" t="s">
        <v>55</v>
      </c>
      <c r="C77" s="7" t="s">
        <v>10</v>
      </c>
      <c r="D77" s="7" t="s">
        <v>56</v>
      </c>
      <c r="E77" s="7" t="s">
        <v>17</v>
      </c>
      <c r="F77" s="7" t="s">
        <v>19</v>
      </c>
      <c r="G77" s="43">
        <v>24107.599999999999</v>
      </c>
      <c r="H77" s="43">
        <v>25305.5</v>
      </c>
      <c r="I77" s="23"/>
      <c r="J77" s="2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39.6" customHeight="1" x14ac:dyDescent="0.25">
      <c r="A78" s="3" t="s">
        <v>20</v>
      </c>
      <c r="B78" s="7" t="s">
        <v>55</v>
      </c>
      <c r="C78" s="7" t="s">
        <v>10</v>
      </c>
      <c r="D78" s="7" t="s">
        <v>56</v>
      </c>
      <c r="E78" s="7" t="s">
        <v>17</v>
      </c>
      <c r="F78" s="7" t="s">
        <v>21</v>
      </c>
      <c r="G78" s="43">
        <v>7301.1</v>
      </c>
      <c r="H78" s="43">
        <v>7811.5</v>
      </c>
      <c r="I78" s="23"/>
      <c r="J78" s="23"/>
      <c r="K78" s="2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26.2" customHeight="1" x14ac:dyDescent="0.25">
      <c r="A79" s="3" t="s">
        <v>22</v>
      </c>
      <c r="B79" s="7" t="s">
        <v>55</v>
      </c>
      <c r="C79" s="7" t="s">
        <v>10</v>
      </c>
      <c r="D79" s="7" t="s">
        <v>56</v>
      </c>
      <c r="E79" s="7" t="s">
        <v>17</v>
      </c>
      <c r="F79" s="7" t="s">
        <v>23</v>
      </c>
      <c r="G79" s="43">
        <v>55</v>
      </c>
      <c r="H79" s="43">
        <v>55</v>
      </c>
      <c r="I79" s="23"/>
      <c r="J79" s="2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26.2" customHeight="1" x14ac:dyDescent="0.25">
      <c r="A80" s="3" t="s">
        <v>59</v>
      </c>
      <c r="B80" s="7" t="s">
        <v>55</v>
      </c>
      <c r="C80" s="7" t="s">
        <v>10</v>
      </c>
      <c r="D80" s="7" t="s">
        <v>60</v>
      </c>
      <c r="E80" s="7"/>
      <c r="F80" s="7"/>
      <c r="G80" s="43">
        <f t="shared" ref="G80:H82" si="6">G81</f>
        <v>355.5</v>
      </c>
      <c r="H80" s="43">
        <f t="shared" si="6"/>
        <v>40.1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26.2" customHeight="1" x14ac:dyDescent="0.25">
      <c r="A81" s="3" t="s">
        <v>14</v>
      </c>
      <c r="B81" s="7" t="s">
        <v>55</v>
      </c>
      <c r="C81" s="7" t="s">
        <v>10</v>
      </c>
      <c r="D81" s="7" t="s">
        <v>60</v>
      </c>
      <c r="E81" s="7" t="s">
        <v>15</v>
      </c>
      <c r="F81" s="7"/>
      <c r="G81" s="43">
        <f t="shared" si="6"/>
        <v>355.5</v>
      </c>
      <c r="H81" s="43">
        <f t="shared" si="6"/>
        <v>40.1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72.650000000000006" customHeight="1" x14ac:dyDescent="0.25">
      <c r="A82" s="3" t="s">
        <v>61</v>
      </c>
      <c r="B82" s="7" t="s">
        <v>55</v>
      </c>
      <c r="C82" s="7" t="s">
        <v>10</v>
      </c>
      <c r="D82" s="7" t="s">
        <v>60</v>
      </c>
      <c r="E82" s="7" t="s">
        <v>353</v>
      </c>
      <c r="F82" s="7"/>
      <c r="G82" s="43">
        <f t="shared" si="6"/>
        <v>355.5</v>
      </c>
      <c r="H82" s="43">
        <f t="shared" si="6"/>
        <v>40.1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41.4" customHeight="1" x14ac:dyDescent="0.25">
      <c r="A83" s="3" t="s">
        <v>20</v>
      </c>
      <c r="B83" s="7" t="s">
        <v>55</v>
      </c>
      <c r="C83" s="7" t="s">
        <v>10</v>
      </c>
      <c r="D83" s="7" t="s">
        <v>60</v>
      </c>
      <c r="E83" s="7" t="s">
        <v>353</v>
      </c>
      <c r="F83" s="7" t="s">
        <v>21</v>
      </c>
      <c r="G83" s="43">
        <v>355.5</v>
      </c>
      <c r="H83" s="43">
        <v>40.1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24.05" customHeight="1" x14ac:dyDescent="0.25">
      <c r="A84" s="3" t="s">
        <v>28</v>
      </c>
      <c r="B84" s="7" t="s">
        <v>55</v>
      </c>
      <c r="C84" s="7" t="s">
        <v>10</v>
      </c>
      <c r="D84" s="7" t="s">
        <v>29</v>
      </c>
      <c r="E84" s="7"/>
      <c r="F84" s="7"/>
      <c r="G84" s="43">
        <f>G85+G90+G101+G92+G97</f>
        <v>38588.299999999996</v>
      </c>
      <c r="H84" s="43">
        <f>H85+H90+H101+H92+H97</f>
        <v>38991.599999999991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23.25" customHeight="1" x14ac:dyDescent="0.25">
      <c r="A85" s="3" t="s">
        <v>62</v>
      </c>
      <c r="B85" s="7" t="s">
        <v>55</v>
      </c>
      <c r="C85" s="7" t="s">
        <v>10</v>
      </c>
      <c r="D85" s="7" t="s">
        <v>29</v>
      </c>
      <c r="E85" s="7" t="s">
        <v>63</v>
      </c>
      <c r="F85" s="7"/>
      <c r="G85" s="43">
        <f t="shared" ref="G85:H88" si="7">G86</f>
        <v>1867</v>
      </c>
      <c r="H85" s="43">
        <f t="shared" si="7"/>
        <v>1960.3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23.25" customHeight="1" x14ac:dyDescent="0.25">
      <c r="A86" s="3" t="s">
        <v>64</v>
      </c>
      <c r="B86" s="7" t="s">
        <v>55</v>
      </c>
      <c r="C86" s="7" t="s">
        <v>10</v>
      </c>
      <c r="D86" s="7" t="s">
        <v>29</v>
      </c>
      <c r="E86" s="7" t="s">
        <v>65</v>
      </c>
      <c r="F86" s="7"/>
      <c r="G86" s="43">
        <f t="shared" si="7"/>
        <v>1867</v>
      </c>
      <c r="H86" s="43">
        <f t="shared" si="7"/>
        <v>1960.3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23.25" customHeight="1" x14ac:dyDescent="0.25">
      <c r="A87" s="3" t="s">
        <v>66</v>
      </c>
      <c r="B87" s="7" t="s">
        <v>55</v>
      </c>
      <c r="C87" s="7" t="s">
        <v>10</v>
      </c>
      <c r="D87" s="7" t="s">
        <v>29</v>
      </c>
      <c r="E87" s="7" t="s">
        <v>67</v>
      </c>
      <c r="F87" s="7"/>
      <c r="G87" s="43">
        <f t="shared" si="7"/>
        <v>1867</v>
      </c>
      <c r="H87" s="43">
        <f t="shared" si="7"/>
        <v>1960.3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57.8" customHeight="1" x14ac:dyDescent="0.25">
      <c r="A88" s="3" t="s">
        <v>68</v>
      </c>
      <c r="B88" s="7" t="s">
        <v>55</v>
      </c>
      <c r="C88" s="7" t="s">
        <v>10</v>
      </c>
      <c r="D88" s="7" t="s">
        <v>29</v>
      </c>
      <c r="E88" s="7" t="s">
        <v>69</v>
      </c>
      <c r="F88" s="7"/>
      <c r="G88" s="43">
        <f t="shared" si="7"/>
        <v>1867</v>
      </c>
      <c r="H88" s="43">
        <f t="shared" si="7"/>
        <v>1960.3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88.55" customHeight="1" x14ac:dyDescent="0.25">
      <c r="A89" s="3" t="s">
        <v>18</v>
      </c>
      <c r="B89" s="7" t="s">
        <v>55</v>
      </c>
      <c r="C89" s="7" t="s">
        <v>10</v>
      </c>
      <c r="D89" s="7" t="s">
        <v>29</v>
      </c>
      <c r="E89" s="7" t="s">
        <v>69</v>
      </c>
      <c r="F89" s="7" t="s">
        <v>19</v>
      </c>
      <c r="G89" s="43">
        <v>1867</v>
      </c>
      <c r="H89" s="43">
        <v>1960.3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56.3" customHeight="1" x14ac:dyDescent="0.25">
      <c r="A90" s="3" t="s">
        <v>70</v>
      </c>
      <c r="B90" s="7" t="s">
        <v>55</v>
      </c>
      <c r="C90" s="7" t="s">
        <v>10</v>
      </c>
      <c r="D90" s="7" t="s">
        <v>29</v>
      </c>
      <c r="E90" s="7" t="s">
        <v>387</v>
      </c>
      <c r="F90" s="7"/>
      <c r="G90" s="43">
        <f>G91</f>
        <v>2429.3000000000002</v>
      </c>
      <c r="H90" s="43">
        <f>H91</f>
        <v>2547.3000000000002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88.55" customHeight="1" x14ac:dyDescent="0.25">
      <c r="A91" s="3" t="s">
        <v>18</v>
      </c>
      <c r="B91" s="7" t="s">
        <v>55</v>
      </c>
      <c r="C91" s="7" t="s">
        <v>10</v>
      </c>
      <c r="D91" s="7" t="s">
        <v>29</v>
      </c>
      <c r="E91" s="7" t="s">
        <v>387</v>
      </c>
      <c r="F91" s="7" t="s">
        <v>19</v>
      </c>
      <c r="G91" s="43">
        <v>2429.3000000000002</v>
      </c>
      <c r="H91" s="43">
        <v>2547.3000000000002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55" customHeight="1" x14ac:dyDescent="0.25">
      <c r="A92" s="3" t="s">
        <v>423</v>
      </c>
      <c r="B92" s="7" t="s">
        <v>55</v>
      </c>
      <c r="C92" s="7" t="s">
        <v>10</v>
      </c>
      <c r="D92" s="7" t="s">
        <v>29</v>
      </c>
      <c r="E92" s="7" t="s">
        <v>80</v>
      </c>
      <c r="F92" s="7"/>
      <c r="G92" s="43">
        <f>G93</f>
        <v>45</v>
      </c>
      <c r="H92" s="4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30.15" x14ac:dyDescent="0.25">
      <c r="A93" s="3" t="s">
        <v>81</v>
      </c>
      <c r="B93" s="7" t="s">
        <v>55</v>
      </c>
      <c r="C93" s="7" t="s">
        <v>10</v>
      </c>
      <c r="D93" s="7" t="s">
        <v>29</v>
      </c>
      <c r="E93" s="7" t="s">
        <v>82</v>
      </c>
      <c r="F93" s="7"/>
      <c r="G93" s="43">
        <f>G94</f>
        <v>45</v>
      </c>
      <c r="H93" s="4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30.15" x14ac:dyDescent="0.25">
      <c r="A94" s="3" t="s">
        <v>83</v>
      </c>
      <c r="B94" s="7" t="s">
        <v>55</v>
      </c>
      <c r="C94" s="7" t="s">
        <v>10</v>
      </c>
      <c r="D94" s="7" t="s">
        <v>29</v>
      </c>
      <c r="E94" s="7" t="s">
        <v>84</v>
      </c>
      <c r="F94" s="7"/>
      <c r="G94" s="43">
        <f>G95</f>
        <v>45</v>
      </c>
      <c r="H94" s="4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x14ac:dyDescent="0.25">
      <c r="A95" s="3" t="s">
        <v>85</v>
      </c>
      <c r="B95" s="7" t="s">
        <v>55</v>
      </c>
      <c r="C95" s="7" t="s">
        <v>10</v>
      </c>
      <c r="D95" s="7" t="s">
        <v>29</v>
      </c>
      <c r="E95" s="7" t="s">
        <v>86</v>
      </c>
      <c r="F95" s="7"/>
      <c r="G95" s="43">
        <f>G96</f>
        <v>45</v>
      </c>
      <c r="H95" s="4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42.75" customHeight="1" x14ac:dyDescent="0.25">
      <c r="A96" s="3" t="s">
        <v>20</v>
      </c>
      <c r="B96" s="7" t="s">
        <v>55</v>
      </c>
      <c r="C96" s="7" t="s">
        <v>10</v>
      </c>
      <c r="D96" s="7" t="s">
        <v>29</v>
      </c>
      <c r="E96" s="7" t="s">
        <v>87</v>
      </c>
      <c r="F96" s="7" t="s">
        <v>21</v>
      </c>
      <c r="G96" s="43">
        <v>45</v>
      </c>
      <c r="H96" s="4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30.15" x14ac:dyDescent="0.25">
      <c r="A97" s="3" t="s">
        <v>89</v>
      </c>
      <c r="B97" s="7" t="s">
        <v>55</v>
      </c>
      <c r="C97" s="7" t="s">
        <v>10</v>
      </c>
      <c r="D97" s="7" t="s">
        <v>29</v>
      </c>
      <c r="E97" s="7" t="s">
        <v>90</v>
      </c>
      <c r="F97" s="7"/>
      <c r="G97" s="43">
        <f>G98</f>
        <v>150</v>
      </c>
      <c r="H97" s="43">
        <v>150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30.15" x14ac:dyDescent="0.25">
      <c r="A98" s="3" t="s">
        <v>91</v>
      </c>
      <c r="B98" s="7" t="s">
        <v>55</v>
      </c>
      <c r="C98" s="7" t="s">
        <v>10</v>
      </c>
      <c r="D98" s="7" t="s">
        <v>29</v>
      </c>
      <c r="E98" s="7" t="s">
        <v>92</v>
      </c>
      <c r="F98" s="7"/>
      <c r="G98" s="43">
        <f>G99</f>
        <v>150</v>
      </c>
      <c r="H98" s="43">
        <v>150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x14ac:dyDescent="0.25">
      <c r="A99" s="3" t="s">
        <v>85</v>
      </c>
      <c r="B99" s="7" t="s">
        <v>55</v>
      </c>
      <c r="C99" s="7" t="s">
        <v>10</v>
      </c>
      <c r="D99" s="7" t="s">
        <v>29</v>
      </c>
      <c r="E99" s="7" t="s">
        <v>93</v>
      </c>
      <c r="F99" s="7"/>
      <c r="G99" s="43">
        <f>G100</f>
        <v>150</v>
      </c>
      <c r="H99" s="43">
        <v>150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30.15" x14ac:dyDescent="0.25">
      <c r="A100" s="3" t="s">
        <v>20</v>
      </c>
      <c r="B100" s="7" t="s">
        <v>55</v>
      </c>
      <c r="C100" s="7" t="s">
        <v>10</v>
      </c>
      <c r="D100" s="7" t="s">
        <v>29</v>
      </c>
      <c r="E100" s="7" t="s">
        <v>94</v>
      </c>
      <c r="F100" s="7" t="s">
        <v>21</v>
      </c>
      <c r="G100" s="43">
        <v>150</v>
      </c>
      <c r="H100" s="43">
        <v>150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28.15" customHeight="1" x14ac:dyDescent="0.25">
      <c r="A101" s="3" t="s">
        <v>14</v>
      </c>
      <c r="B101" s="7" t="s">
        <v>55</v>
      </c>
      <c r="C101" s="7" t="s">
        <v>10</v>
      </c>
      <c r="D101" s="7" t="s">
        <v>29</v>
      </c>
      <c r="E101" s="7" t="s">
        <v>15</v>
      </c>
      <c r="F101" s="7"/>
      <c r="G101" s="43">
        <f>G106+G109+G112+G115+G117+G119+G121+G123+G102+G104</f>
        <v>34096.999999999993</v>
      </c>
      <c r="H101" s="43">
        <f>H106+H109+H112+H115+H117+H119+H121+H123+H102+H104</f>
        <v>34333.999999999993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38.15" customHeight="1" x14ac:dyDescent="0.25">
      <c r="A102" s="3" t="s">
        <v>52</v>
      </c>
      <c r="B102" s="7" t="s">
        <v>55</v>
      </c>
      <c r="C102" s="7" t="s">
        <v>10</v>
      </c>
      <c r="D102" s="7" t="s">
        <v>29</v>
      </c>
      <c r="E102" s="7" t="s">
        <v>53</v>
      </c>
      <c r="F102" s="7"/>
      <c r="G102" s="43">
        <f>G103</f>
        <v>35</v>
      </c>
      <c r="H102" s="43">
        <f>H103</f>
        <v>35</v>
      </c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24" ht="39.6" customHeight="1" x14ac:dyDescent="0.25">
      <c r="A103" s="3" t="s">
        <v>20</v>
      </c>
      <c r="B103" s="7" t="s">
        <v>55</v>
      </c>
      <c r="C103" s="7" t="s">
        <v>10</v>
      </c>
      <c r="D103" s="7" t="s">
        <v>29</v>
      </c>
      <c r="E103" s="7" t="s">
        <v>53</v>
      </c>
      <c r="F103" s="7" t="s">
        <v>21</v>
      </c>
      <c r="G103" s="43">
        <v>35</v>
      </c>
      <c r="H103" s="43">
        <v>35</v>
      </c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24" ht="22.95" customHeight="1" x14ac:dyDescent="0.25">
      <c r="A104" s="3" t="s">
        <v>421</v>
      </c>
      <c r="B104" s="7" t="s">
        <v>55</v>
      </c>
      <c r="C104" s="7" t="s">
        <v>10</v>
      </c>
      <c r="D104" s="7" t="s">
        <v>29</v>
      </c>
      <c r="E104" s="7" t="s">
        <v>422</v>
      </c>
      <c r="F104" s="7"/>
      <c r="G104" s="43">
        <f>G105</f>
        <v>1173.2</v>
      </c>
      <c r="H104" s="43">
        <f>H105</f>
        <v>1173.2</v>
      </c>
      <c r="I104" s="13"/>
      <c r="J104" s="13"/>
      <c r="K104" s="13"/>
      <c r="L104" s="13"/>
      <c r="M104" s="13"/>
      <c r="N104" s="13"/>
      <c r="O104" s="13"/>
      <c r="P104" s="13"/>
      <c r="Q104" s="13"/>
    </row>
    <row r="105" spans="1:24" ht="31.75" customHeight="1" x14ac:dyDescent="0.25">
      <c r="A105" s="3" t="s">
        <v>20</v>
      </c>
      <c r="B105" s="7" t="s">
        <v>55</v>
      </c>
      <c r="C105" s="7" t="s">
        <v>10</v>
      </c>
      <c r="D105" s="7" t="s">
        <v>29</v>
      </c>
      <c r="E105" s="7" t="s">
        <v>422</v>
      </c>
      <c r="F105" s="7" t="s">
        <v>21</v>
      </c>
      <c r="G105" s="43">
        <v>1173.2</v>
      </c>
      <c r="H105" s="43">
        <v>1173.2</v>
      </c>
      <c r="I105" s="13"/>
      <c r="J105" s="13"/>
      <c r="K105" s="13"/>
      <c r="L105" s="13"/>
      <c r="M105" s="13"/>
      <c r="N105" s="13"/>
      <c r="O105" s="13"/>
      <c r="P105" s="13"/>
      <c r="Q105" s="13"/>
    </row>
    <row r="106" spans="1:24" ht="28.15" customHeight="1" x14ac:dyDescent="0.25">
      <c r="A106" s="3" t="s">
        <v>30</v>
      </c>
      <c r="B106" s="7" t="s">
        <v>55</v>
      </c>
      <c r="C106" s="7" t="s">
        <v>10</v>
      </c>
      <c r="D106" s="7" t="s">
        <v>29</v>
      </c>
      <c r="E106" s="7" t="s">
        <v>31</v>
      </c>
      <c r="F106" s="7"/>
      <c r="G106" s="43">
        <f>G107+G108</f>
        <v>20381.199999999997</v>
      </c>
      <c r="H106" s="43">
        <f>H107+H108</f>
        <v>20381.399999999998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88.55" customHeight="1" x14ac:dyDescent="0.25">
      <c r="A107" s="3" t="s">
        <v>18</v>
      </c>
      <c r="B107" s="7" t="s">
        <v>55</v>
      </c>
      <c r="C107" s="7" t="s">
        <v>10</v>
      </c>
      <c r="D107" s="7" t="s">
        <v>29</v>
      </c>
      <c r="E107" s="7" t="s">
        <v>31</v>
      </c>
      <c r="F107" s="7" t="s">
        <v>19</v>
      </c>
      <c r="G107" s="43">
        <v>20035.099999999999</v>
      </c>
      <c r="H107" s="43">
        <v>20035.099999999999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42.55" customHeight="1" x14ac:dyDescent="0.25">
      <c r="A108" s="3" t="s">
        <v>20</v>
      </c>
      <c r="B108" s="7" t="s">
        <v>55</v>
      </c>
      <c r="C108" s="7" t="s">
        <v>10</v>
      </c>
      <c r="D108" s="7" t="s">
        <v>29</v>
      </c>
      <c r="E108" s="7" t="s">
        <v>31</v>
      </c>
      <c r="F108" s="7" t="s">
        <v>21</v>
      </c>
      <c r="G108" s="43">
        <v>346.1</v>
      </c>
      <c r="H108" s="43">
        <v>346.3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49.1" customHeight="1" x14ac:dyDescent="0.25">
      <c r="A109" s="3" t="s">
        <v>71</v>
      </c>
      <c r="B109" s="7" t="s">
        <v>55</v>
      </c>
      <c r="C109" s="7" t="s">
        <v>10</v>
      </c>
      <c r="D109" s="7" t="s">
        <v>29</v>
      </c>
      <c r="E109" s="7" t="s">
        <v>383</v>
      </c>
      <c r="F109" s="7"/>
      <c r="G109" s="43">
        <f>G110+G111</f>
        <v>1225.3000000000002</v>
      </c>
      <c r="H109" s="43">
        <f>H110+H111</f>
        <v>1284.3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63" customHeight="1" x14ac:dyDescent="0.25">
      <c r="A110" s="3" t="s">
        <v>18</v>
      </c>
      <c r="B110" s="7" t="s">
        <v>55</v>
      </c>
      <c r="C110" s="7" t="s">
        <v>10</v>
      </c>
      <c r="D110" s="7" t="s">
        <v>29</v>
      </c>
      <c r="E110" s="7" t="s">
        <v>383</v>
      </c>
      <c r="F110" s="7" t="s">
        <v>19</v>
      </c>
      <c r="G110" s="43">
        <v>1066.4000000000001</v>
      </c>
      <c r="H110" s="43">
        <v>1119.8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35.700000000000003" customHeight="1" x14ac:dyDescent="0.25">
      <c r="A111" s="3" t="s">
        <v>20</v>
      </c>
      <c r="B111" s="7" t="s">
        <v>55</v>
      </c>
      <c r="C111" s="7" t="s">
        <v>10</v>
      </c>
      <c r="D111" s="7" t="s">
        <v>29</v>
      </c>
      <c r="E111" s="7" t="s">
        <v>383</v>
      </c>
      <c r="F111" s="7" t="s">
        <v>21</v>
      </c>
      <c r="G111" s="43">
        <v>158.9</v>
      </c>
      <c r="H111" s="43">
        <v>164.5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34.200000000000003" customHeight="1" x14ac:dyDescent="0.25">
      <c r="A112" s="3" t="s">
        <v>72</v>
      </c>
      <c r="B112" s="7" t="s">
        <v>55</v>
      </c>
      <c r="C112" s="7" t="s">
        <v>10</v>
      </c>
      <c r="D112" s="7" t="s">
        <v>29</v>
      </c>
      <c r="E112" s="7" t="s">
        <v>384</v>
      </c>
      <c r="F112" s="7"/>
      <c r="G112" s="43">
        <f>G113+G114</f>
        <v>618.6</v>
      </c>
      <c r="H112" s="43">
        <f>H113+H114</f>
        <v>648.09999999999991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61.2" customHeight="1" x14ac:dyDescent="0.25">
      <c r="A113" s="3" t="s">
        <v>18</v>
      </c>
      <c r="B113" s="7" t="s">
        <v>55</v>
      </c>
      <c r="C113" s="7" t="s">
        <v>10</v>
      </c>
      <c r="D113" s="7" t="s">
        <v>29</v>
      </c>
      <c r="E113" s="7" t="s">
        <v>384</v>
      </c>
      <c r="F113" s="7" t="s">
        <v>19</v>
      </c>
      <c r="G113" s="43">
        <v>417</v>
      </c>
      <c r="H113" s="43">
        <v>437.9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34.85" customHeight="1" x14ac:dyDescent="0.25">
      <c r="A114" s="3" t="s">
        <v>20</v>
      </c>
      <c r="B114" s="7" t="s">
        <v>55</v>
      </c>
      <c r="C114" s="7" t="s">
        <v>10</v>
      </c>
      <c r="D114" s="7" t="s">
        <v>29</v>
      </c>
      <c r="E114" s="7" t="s">
        <v>384</v>
      </c>
      <c r="F114" s="7" t="s">
        <v>21</v>
      </c>
      <c r="G114" s="43">
        <v>201.6</v>
      </c>
      <c r="H114" s="43">
        <v>210.2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31.95" customHeight="1" x14ac:dyDescent="0.25">
      <c r="A115" s="3" t="s">
        <v>73</v>
      </c>
      <c r="B115" s="7" t="s">
        <v>55</v>
      </c>
      <c r="C115" s="7" t="s">
        <v>10</v>
      </c>
      <c r="D115" s="7" t="s">
        <v>29</v>
      </c>
      <c r="E115" s="7" t="s">
        <v>385</v>
      </c>
      <c r="F115" s="7"/>
      <c r="G115" s="43">
        <f>G116</f>
        <v>188.8</v>
      </c>
      <c r="H115" s="43">
        <f>H116</f>
        <v>188.8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35.700000000000003" customHeight="1" x14ac:dyDescent="0.25">
      <c r="A116" s="3" t="s">
        <v>20</v>
      </c>
      <c r="B116" s="7" t="s">
        <v>55</v>
      </c>
      <c r="C116" s="7" t="s">
        <v>10</v>
      </c>
      <c r="D116" s="7" t="s">
        <v>29</v>
      </c>
      <c r="E116" s="7" t="s">
        <v>385</v>
      </c>
      <c r="F116" s="7" t="s">
        <v>21</v>
      </c>
      <c r="G116" s="43">
        <v>188.8</v>
      </c>
      <c r="H116" s="43">
        <v>188.8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56.15" customHeight="1" x14ac:dyDescent="0.25">
      <c r="A117" s="3" t="s">
        <v>74</v>
      </c>
      <c r="B117" s="7" t="s">
        <v>55</v>
      </c>
      <c r="C117" s="7" t="s">
        <v>10</v>
      </c>
      <c r="D117" s="7" t="s">
        <v>29</v>
      </c>
      <c r="E117" s="7" t="s">
        <v>354</v>
      </c>
      <c r="F117" s="7"/>
      <c r="G117" s="43">
        <f>G118</f>
        <v>0.9</v>
      </c>
      <c r="H117" s="43">
        <f>H118</f>
        <v>1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79.55" customHeight="1" x14ac:dyDescent="0.25">
      <c r="A118" s="3" t="s">
        <v>18</v>
      </c>
      <c r="B118" s="7" t="s">
        <v>55</v>
      </c>
      <c r="C118" s="7" t="s">
        <v>10</v>
      </c>
      <c r="D118" s="7" t="s">
        <v>29</v>
      </c>
      <c r="E118" s="7" t="s">
        <v>354</v>
      </c>
      <c r="F118" s="7">
        <v>100</v>
      </c>
      <c r="G118" s="43">
        <v>0.9</v>
      </c>
      <c r="H118" s="43">
        <v>1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37.15" customHeight="1" x14ac:dyDescent="0.25">
      <c r="A119" s="3" t="s">
        <v>32</v>
      </c>
      <c r="B119" s="7" t="s">
        <v>55</v>
      </c>
      <c r="C119" s="7" t="s">
        <v>10</v>
      </c>
      <c r="D119" s="7" t="s">
        <v>29</v>
      </c>
      <c r="E119" s="7" t="s">
        <v>44</v>
      </c>
      <c r="F119" s="7"/>
      <c r="G119" s="43">
        <f>G120</f>
        <v>323.60000000000002</v>
      </c>
      <c r="H119" s="43">
        <f>H120</f>
        <v>323.60000000000002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20.149999999999999" customHeight="1" x14ac:dyDescent="0.25">
      <c r="A120" s="3" t="s">
        <v>22</v>
      </c>
      <c r="B120" s="7" t="s">
        <v>55</v>
      </c>
      <c r="C120" s="7" t="s">
        <v>10</v>
      </c>
      <c r="D120" s="7" t="s">
        <v>29</v>
      </c>
      <c r="E120" s="7" t="s">
        <v>44</v>
      </c>
      <c r="F120" s="7" t="s">
        <v>23</v>
      </c>
      <c r="G120" s="43">
        <v>323.60000000000002</v>
      </c>
      <c r="H120" s="43">
        <v>323.60000000000002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78.05" customHeight="1" x14ac:dyDescent="0.25">
      <c r="A121" s="3" t="s">
        <v>75</v>
      </c>
      <c r="B121" s="7" t="s">
        <v>55</v>
      </c>
      <c r="C121" s="7" t="s">
        <v>10</v>
      </c>
      <c r="D121" s="7" t="s">
        <v>29</v>
      </c>
      <c r="E121" s="7" t="s">
        <v>355</v>
      </c>
      <c r="F121" s="7"/>
      <c r="G121" s="43">
        <f>G122</f>
        <v>5227.3999999999996</v>
      </c>
      <c r="H121" s="43">
        <f>H122</f>
        <v>5241.3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44.2" customHeight="1" x14ac:dyDescent="0.25">
      <c r="A122" s="3" t="s">
        <v>76</v>
      </c>
      <c r="B122" s="7" t="s">
        <v>55</v>
      </c>
      <c r="C122" s="7" t="s">
        <v>10</v>
      </c>
      <c r="D122" s="7" t="s">
        <v>29</v>
      </c>
      <c r="E122" s="7" t="s">
        <v>355</v>
      </c>
      <c r="F122" s="7" t="s">
        <v>77</v>
      </c>
      <c r="G122" s="43">
        <v>5227.3999999999996</v>
      </c>
      <c r="H122" s="43">
        <v>5241.3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38.15" customHeight="1" x14ac:dyDescent="0.25">
      <c r="A123" s="36" t="s">
        <v>78</v>
      </c>
      <c r="B123" s="7" t="s">
        <v>55</v>
      </c>
      <c r="C123" s="7" t="s">
        <v>10</v>
      </c>
      <c r="D123" s="7" t="s">
        <v>29</v>
      </c>
      <c r="E123" s="7" t="s">
        <v>79</v>
      </c>
      <c r="F123" s="7"/>
      <c r="G123" s="43">
        <f>G124+G125</f>
        <v>4923</v>
      </c>
      <c r="H123" s="43">
        <f>H124+H125</f>
        <v>5057.3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83.3" customHeight="1" x14ac:dyDescent="0.25">
      <c r="A124" s="49" t="s">
        <v>18</v>
      </c>
      <c r="B124" s="50" t="s">
        <v>55</v>
      </c>
      <c r="C124" s="50" t="s">
        <v>10</v>
      </c>
      <c r="D124" s="50" t="s">
        <v>29</v>
      </c>
      <c r="E124" s="50" t="s">
        <v>79</v>
      </c>
      <c r="F124" s="50" t="s">
        <v>19</v>
      </c>
      <c r="G124" s="47">
        <v>4923</v>
      </c>
      <c r="H124" s="47">
        <v>5057.3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44.2" customHeight="1" x14ac:dyDescent="0.25">
      <c r="A125" s="3" t="s">
        <v>20</v>
      </c>
      <c r="B125" s="7" t="s">
        <v>55</v>
      </c>
      <c r="C125" s="7" t="s">
        <v>10</v>
      </c>
      <c r="D125" s="7" t="s">
        <v>29</v>
      </c>
      <c r="E125" s="7" t="s">
        <v>79</v>
      </c>
      <c r="F125" s="7" t="s">
        <v>21</v>
      </c>
      <c r="G125" s="43"/>
      <c r="H125" s="4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41.4" customHeight="1" x14ac:dyDescent="0.25">
      <c r="A126" s="36" t="s">
        <v>106</v>
      </c>
      <c r="B126" s="7" t="s">
        <v>55</v>
      </c>
      <c r="C126" s="7" t="s">
        <v>51</v>
      </c>
      <c r="D126" s="7" t="s">
        <v>11</v>
      </c>
      <c r="E126" s="7"/>
      <c r="F126" s="7"/>
      <c r="G126" s="43">
        <f>G133+G139+G127</f>
        <v>14106.600000000002</v>
      </c>
      <c r="H126" s="43">
        <f>H133+H139+H127</f>
        <v>15219.6</v>
      </c>
      <c r="I126" s="2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s="13" customFormat="1" ht="20.149999999999999" customHeight="1" x14ac:dyDescent="0.25">
      <c r="A127" s="36" t="s">
        <v>400</v>
      </c>
      <c r="B127" s="7" t="s">
        <v>55</v>
      </c>
      <c r="C127" s="7" t="s">
        <v>51</v>
      </c>
      <c r="D127" s="7" t="s">
        <v>107</v>
      </c>
      <c r="E127" s="7"/>
      <c r="F127" s="7"/>
      <c r="G127" s="43">
        <f t="shared" ref="G127:H131" si="8">G128</f>
        <v>33.6</v>
      </c>
      <c r="H127" s="43">
        <f t="shared" si="8"/>
        <v>33.6</v>
      </c>
    </row>
    <row r="128" spans="1:24" s="13" customFormat="1" ht="92.3" customHeight="1" x14ac:dyDescent="0.25">
      <c r="A128" s="36" t="s">
        <v>401</v>
      </c>
      <c r="B128" s="7" t="s">
        <v>55</v>
      </c>
      <c r="C128" s="7" t="s">
        <v>51</v>
      </c>
      <c r="D128" s="7" t="s">
        <v>107</v>
      </c>
      <c r="E128" s="7" t="s">
        <v>402</v>
      </c>
      <c r="F128" s="7"/>
      <c r="G128" s="43">
        <f t="shared" si="8"/>
        <v>33.6</v>
      </c>
      <c r="H128" s="43">
        <f t="shared" si="8"/>
        <v>33.6</v>
      </c>
    </row>
    <row r="129" spans="1:24" s="13" customFormat="1" ht="55.15" customHeight="1" x14ac:dyDescent="0.25">
      <c r="A129" s="3" t="s">
        <v>403</v>
      </c>
      <c r="B129" s="7" t="s">
        <v>55</v>
      </c>
      <c r="C129" s="7" t="s">
        <v>51</v>
      </c>
      <c r="D129" s="7" t="s">
        <v>107</v>
      </c>
      <c r="E129" s="7" t="s">
        <v>404</v>
      </c>
      <c r="F129" s="7"/>
      <c r="G129" s="43">
        <f t="shared" si="8"/>
        <v>33.6</v>
      </c>
      <c r="H129" s="43">
        <f t="shared" si="8"/>
        <v>33.6</v>
      </c>
    </row>
    <row r="130" spans="1:24" s="13" customFormat="1" ht="45.2" x14ac:dyDescent="0.25">
      <c r="A130" s="3" t="s">
        <v>405</v>
      </c>
      <c r="B130" s="7" t="s">
        <v>55</v>
      </c>
      <c r="C130" s="7" t="s">
        <v>51</v>
      </c>
      <c r="D130" s="7" t="s">
        <v>107</v>
      </c>
      <c r="E130" s="7" t="s">
        <v>406</v>
      </c>
      <c r="F130" s="7"/>
      <c r="G130" s="43">
        <f t="shared" si="8"/>
        <v>33.6</v>
      </c>
      <c r="H130" s="43">
        <f t="shared" si="8"/>
        <v>33.6</v>
      </c>
    </row>
    <row r="131" spans="1:24" s="13" customFormat="1" ht="41.4" customHeight="1" x14ac:dyDescent="0.25">
      <c r="A131" s="36" t="s">
        <v>407</v>
      </c>
      <c r="B131" s="7" t="s">
        <v>55</v>
      </c>
      <c r="C131" s="7" t="s">
        <v>51</v>
      </c>
      <c r="D131" s="7" t="s">
        <v>107</v>
      </c>
      <c r="E131" s="7" t="s">
        <v>408</v>
      </c>
      <c r="F131" s="7"/>
      <c r="G131" s="43">
        <f t="shared" si="8"/>
        <v>33.6</v>
      </c>
      <c r="H131" s="43">
        <f t="shared" si="8"/>
        <v>33.6</v>
      </c>
    </row>
    <row r="132" spans="1:24" s="13" customFormat="1" ht="34.200000000000003" customHeight="1" x14ac:dyDescent="0.25">
      <c r="A132" s="3" t="s">
        <v>20</v>
      </c>
      <c r="B132" s="7" t="s">
        <v>55</v>
      </c>
      <c r="C132" s="7" t="s">
        <v>51</v>
      </c>
      <c r="D132" s="7" t="s">
        <v>107</v>
      </c>
      <c r="E132" s="7" t="s">
        <v>408</v>
      </c>
      <c r="F132" s="7" t="s">
        <v>21</v>
      </c>
      <c r="G132" s="43">
        <v>33.6</v>
      </c>
      <c r="H132" s="43">
        <v>33.6</v>
      </c>
    </row>
    <row r="133" spans="1:24" ht="52.55" customHeight="1" x14ac:dyDescent="0.25">
      <c r="A133" s="3" t="s">
        <v>297</v>
      </c>
      <c r="B133" s="7" t="s">
        <v>55</v>
      </c>
      <c r="C133" s="7" t="s">
        <v>51</v>
      </c>
      <c r="D133" s="7" t="s">
        <v>152</v>
      </c>
      <c r="E133" s="7"/>
      <c r="F133" s="7"/>
      <c r="G133" s="43">
        <f t="shared" ref="G133:H135" si="9">G134</f>
        <v>8969.4000000000015</v>
      </c>
      <c r="H133" s="43">
        <f t="shared" si="9"/>
        <v>9827.1999999999989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22.1" customHeight="1" x14ac:dyDescent="0.25">
      <c r="A134" s="3" t="s">
        <v>14</v>
      </c>
      <c r="B134" s="7" t="s">
        <v>55</v>
      </c>
      <c r="C134" s="7" t="s">
        <v>51</v>
      </c>
      <c r="D134" s="7" t="s">
        <v>152</v>
      </c>
      <c r="E134" s="7" t="s">
        <v>15</v>
      </c>
      <c r="F134" s="7"/>
      <c r="G134" s="43">
        <f>G135+G137</f>
        <v>8969.4000000000015</v>
      </c>
      <c r="H134" s="43">
        <f>H135+H137</f>
        <v>9827.1999999999989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38.950000000000003" customHeight="1" x14ac:dyDescent="0.25">
      <c r="A135" s="36" t="s">
        <v>108</v>
      </c>
      <c r="B135" s="7" t="s">
        <v>55</v>
      </c>
      <c r="C135" s="7" t="s">
        <v>51</v>
      </c>
      <c r="D135" s="7" t="s">
        <v>152</v>
      </c>
      <c r="E135" s="7" t="s">
        <v>252</v>
      </c>
      <c r="F135" s="7"/>
      <c r="G135" s="43">
        <f t="shared" si="9"/>
        <v>8054.2000000000007</v>
      </c>
      <c r="H135" s="43">
        <f t="shared" si="9"/>
        <v>8857.2999999999993</v>
      </c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80.2" customHeight="1" x14ac:dyDescent="0.25">
      <c r="A136" s="3" t="s">
        <v>18</v>
      </c>
      <c r="B136" s="7" t="s">
        <v>55</v>
      </c>
      <c r="C136" s="7" t="s">
        <v>51</v>
      </c>
      <c r="D136" s="7" t="s">
        <v>152</v>
      </c>
      <c r="E136" s="7" t="s">
        <v>252</v>
      </c>
      <c r="F136" s="7" t="s">
        <v>19</v>
      </c>
      <c r="G136" s="43">
        <v>8054.2000000000007</v>
      </c>
      <c r="H136" s="43">
        <v>8857.2999999999993</v>
      </c>
      <c r="I136" s="23"/>
      <c r="J136" s="2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43.2" customHeight="1" x14ac:dyDescent="0.25">
      <c r="A137" s="3" t="s">
        <v>309</v>
      </c>
      <c r="B137" s="7" t="s">
        <v>55</v>
      </c>
      <c r="C137" s="7" t="s">
        <v>51</v>
      </c>
      <c r="D137" s="7" t="s">
        <v>152</v>
      </c>
      <c r="E137" s="7" t="s">
        <v>308</v>
      </c>
      <c r="F137" s="7"/>
      <c r="G137" s="43">
        <f>G138</f>
        <v>915.2</v>
      </c>
      <c r="H137" s="43">
        <f>H138</f>
        <v>969.9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38.950000000000003" customHeight="1" x14ac:dyDescent="0.25">
      <c r="A138" s="3" t="s">
        <v>20</v>
      </c>
      <c r="B138" s="7" t="s">
        <v>55</v>
      </c>
      <c r="C138" s="7" t="s">
        <v>51</v>
      </c>
      <c r="D138" s="7" t="s">
        <v>152</v>
      </c>
      <c r="E138" s="7" t="s">
        <v>308</v>
      </c>
      <c r="F138" s="7" t="s">
        <v>21</v>
      </c>
      <c r="G138" s="43">
        <v>915.2</v>
      </c>
      <c r="H138" s="43">
        <v>969.9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43.2" customHeight="1" x14ac:dyDescent="0.25">
      <c r="A139" s="3" t="s">
        <v>110</v>
      </c>
      <c r="B139" s="7" t="s">
        <v>55</v>
      </c>
      <c r="C139" s="7" t="s">
        <v>51</v>
      </c>
      <c r="D139" s="7" t="s">
        <v>36</v>
      </c>
      <c r="E139" s="7"/>
      <c r="F139" s="7"/>
      <c r="G139" s="43">
        <f t="shared" ref="G139:H141" si="10">G140</f>
        <v>5103.6000000000004</v>
      </c>
      <c r="H139" s="43">
        <f t="shared" si="10"/>
        <v>5358.8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23.4" customHeight="1" x14ac:dyDescent="0.25">
      <c r="A140" s="3" t="s">
        <v>14</v>
      </c>
      <c r="B140" s="7" t="s">
        <v>55</v>
      </c>
      <c r="C140" s="7" t="s">
        <v>51</v>
      </c>
      <c r="D140" s="7" t="s">
        <v>36</v>
      </c>
      <c r="E140" s="7" t="s">
        <v>15</v>
      </c>
      <c r="F140" s="7"/>
      <c r="G140" s="43">
        <f t="shared" si="10"/>
        <v>5103.6000000000004</v>
      </c>
      <c r="H140" s="43">
        <f t="shared" si="10"/>
        <v>5358.8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23.4" customHeight="1" x14ac:dyDescent="0.25">
      <c r="A141" s="3" t="s">
        <v>30</v>
      </c>
      <c r="B141" s="7" t="s">
        <v>55</v>
      </c>
      <c r="C141" s="7" t="s">
        <v>51</v>
      </c>
      <c r="D141" s="7" t="s">
        <v>36</v>
      </c>
      <c r="E141" s="7" t="s">
        <v>31</v>
      </c>
      <c r="F141" s="7"/>
      <c r="G141" s="43">
        <f t="shared" si="10"/>
        <v>5103.6000000000004</v>
      </c>
      <c r="H141" s="43">
        <f t="shared" si="10"/>
        <v>5358.8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82.5" customHeight="1" x14ac:dyDescent="0.25">
      <c r="A142" s="3" t="s">
        <v>18</v>
      </c>
      <c r="B142" s="7" t="s">
        <v>55</v>
      </c>
      <c r="C142" s="7" t="s">
        <v>51</v>
      </c>
      <c r="D142" s="7" t="s">
        <v>36</v>
      </c>
      <c r="E142" s="7" t="s">
        <v>31</v>
      </c>
      <c r="F142" s="7" t="s">
        <v>19</v>
      </c>
      <c r="G142" s="43">
        <v>5103.6000000000004</v>
      </c>
      <c r="H142" s="43">
        <v>5358.8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22.1" customHeight="1" x14ac:dyDescent="0.25">
      <c r="A143" s="3" t="s">
        <v>111</v>
      </c>
      <c r="B143" s="7" t="s">
        <v>55</v>
      </c>
      <c r="C143" s="7" t="s">
        <v>56</v>
      </c>
      <c r="D143" s="7" t="s">
        <v>11</v>
      </c>
      <c r="E143" s="7"/>
      <c r="F143" s="7"/>
      <c r="G143" s="43">
        <f>G144+G153+G149</f>
        <v>35258.6</v>
      </c>
      <c r="H143" s="43">
        <f>H144+H153+H149</f>
        <v>36305.599999999999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22.1" customHeight="1" x14ac:dyDescent="0.25">
      <c r="A144" s="19" t="s">
        <v>112</v>
      </c>
      <c r="B144" s="7" t="s">
        <v>55</v>
      </c>
      <c r="C144" s="7" t="s">
        <v>56</v>
      </c>
      <c r="D144" s="7" t="s">
        <v>60</v>
      </c>
      <c r="E144" s="7"/>
      <c r="F144" s="7"/>
      <c r="G144" s="43">
        <f>G145+G147</f>
        <v>1503</v>
      </c>
      <c r="H144" s="43">
        <f>H145+H147</f>
        <v>1503</v>
      </c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32.55000000000001" customHeight="1" x14ac:dyDescent="0.25">
      <c r="A145" s="36" t="s">
        <v>271</v>
      </c>
      <c r="B145" s="7" t="s">
        <v>55</v>
      </c>
      <c r="C145" s="7" t="s">
        <v>56</v>
      </c>
      <c r="D145" s="7" t="s">
        <v>60</v>
      </c>
      <c r="E145" s="11" t="s">
        <v>357</v>
      </c>
      <c r="F145" s="7"/>
      <c r="G145" s="43">
        <f>G146</f>
        <v>867.5</v>
      </c>
      <c r="H145" s="43">
        <f>H146</f>
        <v>867.5</v>
      </c>
      <c r="I145" s="2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38.950000000000003" customHeight="1" x14ac:dyDescent="0.25">
      <c r="A146" s="3" t="s">
        <v>20</v>
      </c>
      <c r="B146" s="7" t="s">
        <v>55</v>
      </c>
      <c r="C146" s="7" t="s">
        <v>56</v>
      </c>
      <c r="D146" s="7" t="s">
        <v>60</v>
      </c>
      <c r="E146" s="11" t="s">
        <v>357</v>
      </c>
      <c r="F146" s="7" t="s">
        <v>21</v>
      </c>
      <c r="G146" s="43">
        <v>867.5</v>
      </c>
      <c r="H146" s="43">
        <v>867.5</v>
      </c>
      <c r="I146" s="23"/>
      <c r="J146" s="2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18.15" customHeight="1" x14ac:dyDescent="0.25">
      <c r="A147" s="36" t="s">
        <v>270</v>
      </c>
      <c r="B147" s="7" t="s">
        <v>55</v>
      </c>
      <c r="C147" s="7" t="s">
        <v>56</v>
      </c>
      <c r="D147" s="7" t="s">
        <v>60</v>
      </c>
      <c r="E147" s="11" t="s">
        <v>356</v>
      </c>
      <c r="F147" s="7"/>
      <c r="G147" s="43">
        <f>G148</f>
        <v>635.5</v>
      </c>
      <c r="H147" s="43">
        <f>H148</f>
        <v>635.5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37.15" customHeight="1" x14ac:dyDescent="0.25">
      <c r="A148" s="3" t="s">
        <v>20</v>
      </c>
      <c r="B148" s="7" t="s">
        <v>55</v>
      </c>
      <c r="C148" s="7" t="s">
        <v>56</v>
      </c>
      <c r="D148" s="7" t="s">
        <v>60</v>
      </c>
      <c r="E148" s="11" t="s">
        <v>356</v>
      </c>
      <c r="F148" s="7" t="s">
        <v>21</v>
      </c>
      <c r="G148" s="43">
        <v>635.5</v>
      </c>
      <c r="H148" s="43">
        <v>635.5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24.55" customHeight="1" x14ac:dyDescent="0.25">
      <c r="A149" s="3" t="s">
        <v>113</v>
      </c>
      <c r="B149" s="7" t="s">
        <v>55</v>
      </c>
      <c r="C149" s="7" t="s">
        <v>56</v>
      </c>
      <c r="D149" s="7" t="s">
        <v>13</v>
      </c>
      <c r="E149" s="11"/>
      <c r="F149" s="7"/>
      <c r="G149" s="43">
        <f t="shared" ref="G149:H151" si="11">G150</f>
        <v>91.2</v>
      </c>
      <c r="H149" s="43">
        <f t="shared" si="11"/>
        <v>91.2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24.55" customHeight="1" x14ac:dyDescent="0.25">
      <c r="A150" s="3" t="s">
        <v>14</v>
      </c>
      <c r="B150" s="7" t="s">
        <v>55</v>
      </c>
      <c r="C150" s="7" t="s">
        <v>56</v>
      </c>
      <c r="D150" s="7" t="s">
        <v>13</v>
      </c>
      <c r="E150" s="7" t="s">
        <v>15</v>
      </c>
      <c r="F150" s="7"/>
      <c r="G150" s="43">
        <f t="shared" si="11"/>
        <v>91.2</v>
      </c>
      <c r="H150" s="43">
        <f t="shared" si="11"/>
        <v>91.2</v>
      </c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42.05" customHeight="1" x14ac:dyDescent="0.25">
      <c r="A151" s="3" t="s">
        <v>114</v>
      </c>
      <c r="B151" s="7" t="s">
        <v>55</v>
      </c>
      <c r="C151" s="7" t="s">
        <v>56</v>
      </c>
      <c r="D151" s="7" t="s">
        <v>13</v>
      </c>
      <c r="E151" s="11" t="s">
        <v>115</v>
      </c>
      <c r="F151" s="7"/>
      <c r="G151" s="43">
        <f t="shared" si="11"/>
        <v>91.2</v>
      </c>
      <c r="H151" s="43">
        <f t="shared" si="11"/>
        <v>91.2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42.05" customHeight="1" x14ac:dyDescent="0.25">
      <c r="A152" s="3" t="s">
        <v>20</v>
      </c>
      <c r="B152" s="7" t="s">
        <v>55</v>
      </c>
      <c r="C152" s="7" t="s">
        <v>56</v>
      </c>
      <c r="D152" s="7" t="s">
        <v>13</v>
      </c>
      <c r="E152" s="11" t="s">
        <v>115</v>
      </c>
      <c r="F152" s="7" t="s">
        <v>21</v>
      </c>
      <c r="G152" s="43">
        <v>91.2</v>
      </c>
      <c r="H152" s="43">
        <v>91.2</v>
      </c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25.2" customHeight="1" x14ac:dyDescent="0.25">
      <c r="A153" s="3" t="s">
        <v>116</v>
      </c>
      <c r="B153" s="7" t="s">
        <v>55</v>
      </c>
      <c r="C153" s="7" t="s">
        <v>56</v>
      </c>
      <c r="D153" s="7" t="s">
        <v>107</v>
      </c>
      <c r="E153" s="7"/>
      <c r="F153" s="7"/>
      <c r="G153" s="43">
        <f t="shared" ref="G153:H155" si="12">G154</f>
        <v>33664.400000000001</v>
      </c>
      <c r="H153" s="43">
        <f t="shared" si="12"/>
        <v>34711.4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25.2" customHeight="1" x14ac:dyDescent="0.25">
      <c r="A154" s="3" t="s">
        <v>117</v>
      </c>
      <c r="B154" s="7" t="s">
        <v>55</v>
      </c>
      <c r="C154" s="7" t="s">
        <v>56</v>
      </c>
      <c r="D154" s="7" t="s">
        <v>107</v>
      </c>
      <c r="E154" s="7" t="s">
        <v>118</v>
      </c>
      <c r="F154" s="7"/>
      <c r="G154" s="43">
        <f t="shared" si="12"/>
        <v>33664.400000000001</v>
      </c>
      <c r="H154" s="43">
        <f t="shared" si="12"/>
        <v>34711.4</v>
      </c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53.2" customHeight="1" x14ac:dyDescent="0.25">
      <c r="A155" s="3" t="s">
        <v>437</v>
      </c>
      <c r="B155" s="7" t="s">
        <v>55</v>
      </c>
      <c r="C155" s="7" t="s">
        <v>56</v>
      </c>
      <c r="D155" s="7" t="s">
        <v>107</v>
      </c>
      <c r="E155" s="7" t="s">
        <v>438</v>
      </c>
      <c r="F155" s="7"/>
      <c r="G155" s="43">
        <f t="shared" si="12"/>
        <v>33664.400000000001</v>
      </c>
      <c r="H155" s="43">
        <f t="shared" si="12"/>
        <v>34711.4</v>
      </c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37.15" customHeight="1" x14ac:dyDescent="0.25">
      <c r="A156" s="3" t="s">
        <v>119</v>
      </c>
      <c r="B156" s="7" t="s">
        <v>55</v>
      </c>
      <c r="C156" s="7" t="s">
        <v>56</v>
      </c>
      <c r="D156" s="7" t="s">
        <v>107</v>
      </c>
      <c r="E156" s="7" t="s">
        <v>438</v>
      </c>
      <c r="F156" s="7" t="s">
        <v>21</v>
      </c>
      <c r="G156" s="43">
        <v>33664.400000000001</v>
      </c>
      <c r="H156" s="43">
        <v>34711.4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22.95" customHeight="1" x14ac:dyDescent="0.25">
      <c r="A157" s="3" t="s">
        <v>269</v>
      </c>
      <c r="B157" s="7" t="s">
        <v>55</v>
      </c>
      <c r="C157" s="7" t="s">
        <v>60</v>
      </c>
      <c r="D157" s="7" t="s">
        <v>11</v>
      </c>
      <c r="E157" s="7"/>
      <c r="F157" s="7"/>
      <c r="G157" s="44">
        <f>G158</f>
        <v>19787</v>
      </c>
      <c r="H157" s="44">
        <f>H158</f>
        <v>19787</v>
      </c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22.95" customHeight="1" x14ac:dyDescent="0.25">
      <c r="A158" s="3" t="s">
        <v>261</v>
      </c>
      <c r="B158" s="7" t="s">
        <v>55</v>
      </c>
      <c r="C158" s="7" t="s">
        <v>60</v>
      </c>
      <c r="D158" s="7" t="s">
        <v>10</v>
      </c>
      <c r="E158" s="7"/>
      <c r="F158" s="7"/>
      <c r="G158" s="44">
        <f>G159</f>
        <v>19787</v>
      </c>
      <c r="H158" s="44">
        <f>H159</f>
        <v>19787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70.2" customHeight="1" x14ac:dyDescent="0.25">
      <c r="A159" s="10" t="s">
        <v>262</v>
      </c>
      <c r="B159" s="7" t="s">
        <v>55</v>
      </c>
      <c r="C159" s="7" t="s">
        <v>60</v>
      </c>
      <c r="D159" s="7" t="s">
        <v>10</v>
      </c>
      <c r="E159" s="7" t="s">
        <v>263</v>
      </c>
      <c r="F159" s="7"/>
      <c r="G159" s="44">
        <f t="shared" ref="G159:H161" si="13">G160</f>
        <v>19787</v>
      </c>
      <c r="H159" s="44">
        <f t="shared" si="13"/>
        <v>19787</v>
      </c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56.45" customHeight="1" x14ac:dyDescent="0.25">
      <c r="A160" s="3" t="s">
        <v>264</v>
      </c>
      <c r="B160" s="7" t="s">
        <v>55</v>
      </c>
      <c r="C160" s="7" t="s">
        <v>60</v>
      </c>
      <c r="D160" s="7" t="s">
        <v>10</v>
      </c>
      <c r="E160" s="7" t="s">
        <v>265</v>
      </c>
      <c r="F160" s="7"/>
      <c r="G160" s="44">
        <f t="shared" si="13"/>
        <v>19787</v>
      </c>
      <c r="H160" s="44">
        <f t="shared" si="13"/>
        <v>19787</v>
      </c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69.05" customHeight="1" x14ac:dyDescent="0.25">
      <c r="A161" s="3" t="s">
        <v>266</v>
      </c>
      <c r="B161" s="7" t="s">
        <v>55</v>
      </c>
      <c r="C161" s="7" t="s">
        <v>60</v>
      </c>
      <c r="D161" s="7" t="s">
        <v>10</v>
      </c>
      <c r="E161" s="7" t="s">
        <v>267</v>
      </c>
      <c r="F161" s="7"/>
      <c r="G161" s="44">
        <f t="shared" si="13"/>
        <v>19787</v>
      </c>
      <c r="H161" s="44">
        <f t="shared" si="13"/>
        <v>19787</v>
      </c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84.6" customHeight="1" x14ac:dyDescent="0.25">
      <c r="A162" s="3" t="s">
        <v>268</v>
      </c>
      <c r="B162" s="7" t="s">
        <v>55</v>
      </c>
      <c r="C162" s="7" t="s">
        <v>60</v>
      </c>
      <c r="D162" s="7" t="s">
        <v>10</v>
      </c>
      <c r="E162" s="7" t="s">
        <v>267</v>
      </c>
      <c r="F162" s="7" t="s">
        <v>77</v>
      </c>
      <c r="G162" s="44">
        <v>19787</v>
      </c>
      <c r="H162" s="44">
        <v>19787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29.95" customHeight="1" x14ac:dyDescent="0.25">
      <c r="A163" s="3" t="s">
        <v>298</v>
      </c>
      <c r="B163" s="7" t="s">
        <v>55</v>
      </c>
      <c r="C163" s="7" t="s">
        <v>13</v>
      </c>
      <c r="D163" s="7" t="s">
        <v>11</v>
      </c>
      <c r="E163" s="7"/>
      <c r="F163" s="17"/>
      <c r="G163" s="43">
        <f t="shared" ref="G163:H168" si="14">G164</f>
        <v>1638</v>
      </c>
      <c r="H163" s="43">
        <f t="shared" si="14"/>
        <v>1638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40.75" customHeight="1" x14ac:dyDescent="0.25">
      <c r="A164" s="3" t="s">
        <v>299</v>
      </c>
      <c r="B164" s="7" t="s">
        <v>55</v>
      </c>
      <c r="C164" s="7" t="s">
        <v>13</v>
      </c>
      <c r="D164" s="7" t="s">
        <v>51</v>
      </c>
      <c r="E164" s="7"/>
      <c r="F164" s="17"/>
      <c r="G164" s="43">
        <f t="shared" si="14"/>
        <v>1638</v>
      </c>
      <c r="H164" s="43">
        <f t="shared" si="14"/>
        <v>1638</v>
      </c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24.75" customHeight="1" x14ac:dyDescent="0.25">
      <c r="A165" s="3" t="s">
        <v>300</v>
      </c>
      <c r="B165" s="7" t="s">
        <v>55</v>
      </c>
      <c r="C165" s="7" t="s">
        <v>13</v>
      </c>
      <c r="D165" s="7" t="s">
        <v>51</v>
      </c>
      <c r="E165" s="7" t="s">
        <v>301</v>
      </c>
      <c r="F165" s="17"/>
      <c r="G165" s="43">
        <f t="shared" si="14"/>
        <v>1638</v>
      </c>
      <c r="H165" s="43">
        <f t="shared" si="14"/>
        <v>1638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24.75" customHeight="1" x14ac:dyDescent="0.25">
      <c r="A166" s="3" t="s">
        <v>302</v>
      </c>
      <c r="B166" s="7" t="s">
        <v>55</v>
      </c>
      <c r="C166" s="7" t="s">
        <v>13</v>
      </c>
      <c r="D166" s="7" t="s">
        <v>51</v>
      </c>
      <c r="E166" s="7" t="s">
        <v>303</v>
      </c>
      <c r="F166" s="7"/>
      <c r="G166" s="43">
        <f t="shared" si="14"/>
        <v>1638</v>
      </c>
      <c r="H166" s="43">
        <f t="shared" si="14"/>
        <v>1638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24.75" customHeight="1" x14ac:dyDescent="0.25">
      <c r="A167" s="3" t="s">
        <v>304</v>
      </c>
      <c r="B167" s="7" t="s">
        <v>55</v>
      </c>
      <c r="C167" s="7" t="s">
        <v>13</v>
      </c>
      <c r="D167" s="7" t="s">
        <v>51</v>
      </c>
      <c r="E167" s="7" t="s">
        <v>305</v>
      </c>
      <c r="F167" s="7"/>
      <c r="G167" s="43">
        <f t="shared" si="14"/>
        <v>1638</v>
      </c>
      <c r="H167" s="43">
        <f t="shared" si="14"/>
        <v>1638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24.75" customHeight="1" x14ac:dyDescent="0.25">
      <c r="A168" s="3" t="s">
        <v>306</v>
      </c>
      <c r="B168" s="7" t="s">
        <v>55</v>
      </c>
      <c r="C168" s="7" t="s">
        <v>13</v>
      </c>
      <c r="D168" s="7" t="s">
        <v>51</v>
      </c>
      <c r="E168" s="7" t="s">
        <v>305</v>
      </c>
      <c r="F168" s="7"/>
      <c r="G168" s="43">
        <f t="shared" si="14"/>
        <v>1638</v>
      </c>
      <c r="H168" s="43">
        <f t="shared" si="14"/>
        <v>1638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34.549999999999997" customHeight="1" x14ac:dyDescent="0.25">
      <c r="A169" s="3" t="s">
        <v>119</v>
      </c>
      <c r="B169" s="7" t="s">
        <v>55</v>
      </c>
      <c r="C169" s="7" t="s">
        <v>13</v>
      </c>
      <c r="D169" s="7" t="s">
        <v>51</v>
      </c>
      <c r="E169" s="7" t="s">
        <v>305</v>
      </c>
      <c r="F169" s="7" t="s">
        <v>21</v>
      </c>
      <c r="G169" s="43">
        <v>1638</v>
      </c>
      <c r="H169" s="43">
        <v>1638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22.95" customHeight="1" x14ac:dyDescent="0.25">
      <c r="A170" s="2" t="s">
        <v>120</v>
      </c>
      <c r="B170" s="7" t="s">
        <v>55</v>
      </c>
      <c r="C170" s="7" t="s">
        <v>121</v>
      </c>
      <c r="D170" s="7" t="s">
        <v>11</v>
      </c>
      <c r="E170" s="7"/>
      <c r="F170" s="7"/>
      <c r="G170" s="43">
        <f>G171+G188</f>
        <v>108877.8</v>
      </c>
      <c r="H170" s="43">
        <f>H171+H188</f>
        <v>113833.40000000001</v>
      </c>
      <c r="I170" s="23"/>
      <c r="J170" s="2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44.7" customHeight="1" x14ac:dyDescent="0.25">
      <c r="A171" s="3" t="s">
        <v>122</v>
      </c>
      <c r="B171" s="7" t="s">
        <v>55</v>
      </c>
      <c r="C171" s="7" t="s">
        <v>121</v>
      </c>
      <c r="D171" s="7" t="s">
        <v>121</v>
      </c>
      <c r="E171" s="7"/>
      <c r="F171" s="7"/>
      <c r="G171" s="43">
        <f>G172+G178+G183</f>
        <v>51471.5</v>
      </c>
      <c r="H171" s="43">
        <f>H172+H178+H183</f>
        <v>55409.2</v>
      </c>
      <c r="I171" s="2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23.4" customHeight="1" x14ac:dyDescent="0.25">
      <c r="A172" s="3" t="s">
        <v>124</v>
      </c>
      <c r="B172" s="7" t="s">
        <v>55</v>
      </c>
      <c r="C172" s="7" t="s">
        <v>121</v>
      </c>
      <c r="D172" s="7" t="s">
        <v>121</v>
      </c>
      <c r="E172" s="7" t="s">
        <v>390</v>
      </c>
      <c r="F172" s="7"/>
      <c r="G172" s="43">
        <f>G173</f>
        <v>51306.5</v>
      </c>
      <c r="H172" s="43">
        <f>H173</f>
        <v>55299.199999999997</v>
      </c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26.7" customHeight="1" x14ac:dyDescent="0.25">
      <c r="A173" s="3" t="s">
        <v>125</v>
      </c>
      <c r="B173" s="7" t="s">
        <v>55</v>
      </c>
      <c r="C173" s="7" t="s">
        <v>121</v>
      </c>
      <c r="D173" s="7" t="s">
        <v>121</v>
      </c>
      <c r="E173" s="7" t="s">
        <v>398</v>
      </c>
      <c r="F173" s="7"/>
      <c r="G173" s="43">
        <f>G174+G176</f>
        <v>51306.5</v>
      </c>
      <c r="H173" s="43">
        <f>H174+H176</f>
        <v>55299.199999999997</v>
      </c>
      <c r="I173" s="2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35.700000000000003" customHeight="1" x14ac:dyDescent="0.25">
      <c r="A174" s="3" t="s">
        <v>126</v>
      </c>
      <c r="B174" s="7" t="s">
        <v>55</v>
      </c>
      <c r="C174" s="7" t="s">
        <v>121</v>
      </c>
      <c r="D174" s="7" t="s">
        <v>121</v>
      </c>
      <c r="E174" s="7" t="s">
        <v>397</v>
      </c>
      <c r="F174" s="7"/>
      <c r="G174" s="43">
        <f>G175</f>
        <v>700</v>
      </c>
      <c r="H174" s="43">
        <f>H175</f>
        <v>700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37.15" customHeight="1" x14ac:dyDescent="0.25">
      <c r="A175" s="3" t="s">
        <v>76</v>
      </c>
      <c r="B175" s="7" t="s">
        <v>55</v>
      </c>
      <c r="C175" s="7" t="s">
        <v>121</v>
      </c>
      <c r="D175" s="7" t="s">
        <v>121</v>
      </c>
      <c r="E175" s="7" t="s">
        <v>397</v>
      </c>
      <c r="F175" s="7">
        <v>600</v>
      </c>
      <c r="G175" s="43">
        <v>700</v>
      </c>
      <c r="H175" s="43">
        <v>700</v>
      </c>
      <c r="I175" s="23"/>
      <c r="J175" s="2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37.15" customHeight="1" x14ac:dyDescent="0.25">
      <c r="A176" s="3" t="s">
        <v>127</v>
      </c>
      <c r="B176" s="7" t="s">
        <v>55</v>
      </c>
      <c r="C176" s="7" t="s">
        <v>121</v>
      </c>
      <c r="D176" s="7" t="s">
        <v>121</v>
      </c>
      <c r="E176" s="7" t="s">
        <v>396</v>
      </c>
      <c r="F176" s="20"/>
      <c r="G176" s="43">
        <f>G177</f>
        <v>50606.5</v>
      </c>
      <c r="H176" s="43">
        <f>H177</f>
        <v>54599.199999999997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40.950000000000003" customHeight="1" x14ac:dyDescent="0.25">
      <c r="A177" s="3" t="s">
        <v>76</v>
      </c>
      <c r="B177" s="7" t="s">
        <v>55</v>
      </c>
      <c r="C177" s="7" t="s">
        <v>121</v>
      </c>
      <c r="D177" s="7" t="s">
        <v>121</v>
      </c>
      <c r="E177" s="7" t="s">
        <v>396</v>
      </c>
      <c r="F177" s="7" t="s">
        <v>77</v>
      </c>
      <c r="G177" s="43">
        <v>50606.5</v>
      </c>
      <c r="H177" s="43">
        <v>54599.199999999997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50.25" customHeight="1" x14ac:dyDescent="0.25">
      <c r="A178" s="3" t="s">
        <v>423</v>
      </c>
      <c r="B178" s="7" t="s">
        <v>55</v>
      </c>
      <c r="C178" s="7" t="s">
        <v>121</v>
      </c>
      <c r="D178" s="7" t="s">
        <v>121</v>
      </c>
      <c r="E178" s="7" t="s">
        <v>80</v>
      </c>
      <c r="F178" s="7"/>
      <c r="G178" s="43">
        <f>G179</f>
        <v>65</v>
      </c>
      <c r="H178" s="4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40.950000000000003" customHeight="1" x14ac:dyDescent="0.25">
      <c r="A179" s="3" t="s">
        <v>81</v>
      </c>
      <c r="B179" s="7" t="s">
        <v>55</v>
      </c>
      <c r="C179" s="7" t="s">
        <v>121</v>
      </c>
      <c r="D179" s="7" t="s">
        <v>121</v>
      </c>
      <c r="E179" s="7" t="s">
        <v>82</v>
      </c>
      <c r="F179" s="7"/>
      <c r="G179" s="43">
        <f>G180</f>
        <v>65</v>
      </c>
      <c r="H179" s="4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40.950000000000003" customHeight="1" x14ac:dyDescent="0.25">
      <c r="A180" s="3" t="s">
        <v>83</v>
      </c>
      <c r="B180" s="7" t="s">
        <v>55</v>
      </c>
      <c r="C180" s="7" t="s">
        <v>121</v>
      </c>
      <c r="D180" s="7" t="s">
        <v>121</v>
      </c>
      <c r="E180" s="7" t="s">
        <v>84</v>
      </c>
      <c r="F180" s="7"/>
      <c r="G180" s="43">
        <f>G181</f>
        <v>65</v>
      </c>
      <c r="H180" s="4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40.950000000000003" customHeight="1" x14ac:dyDescent="0.25">
      <c r="A181" s="3" t="s">
        <v>85</v>
      </c>
      <c r="B181" s="7" t="s">
        <v>55</v>
      </c>
      <c r="C181" s="7" t="s">
        <v>121</v>
      </c>
      <c r="D181" s="7" t="s">
        <v>121</v>
      </c>
      <c r="E181" s="7" t="s">
        <v>86</v>
      </c>
      <c r="F181" s="7"/>
      <c r="G181" s="43">
        <f>G182</f>
        <v>65</v>
      </c>
      <c r="H181" s="4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40.950000000000003" customHeight="1" x14ac:dyDescent="0.25">
      <c r="A182" s="3" t="s">
        <v>76</v>
      </c>
      <c r="B182" s="7" t="s">
        <v>55</v>
      </c>
      <c r="C182" s="7" t="s">
        <v>121</v>
      </c>
      <c r="D182" s="7" t="s">
        <v>121</v>
      </c>
      <c r="E182" s="7" t="s">
        <v>87</v>
      </c>
      <c r="F182" s="7" t="s">
        <v>77</v>
      </c>
      <c r="G182" s="43">
        <v>65</v>
      </c>
      <c r="H182" s="4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51.75" customHeight="1" x14ac:dyDescent="0.25">
      <c r="A183" s="3" t="s">
        <v>435</v>
      </c>
      <c r="B183" s="7" t="s">
        <v>55</v>
      </c>
      <c r="C183" s="7" t="s">
        <v>121</v>
      </c>
      <c r="D183" s="7" t="s">
        <v>121</v>
      </c>
      <c r="E183" s="7" t="s">
        <v>95</v>
      </c>
      <c r="F183" s="7"/>
      <c r="G183" s="43">
        <f t="shared" ref="G183:H186" si="15">G184</f>
        <v>100</v>
      </c>
      <c r="H183" s="43">
        <f t="shared" si="15"/>
        <v>110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52.55" customHeight="1" x14ac:dyDescent="0.25">
      <c r="A184" s="3" t="s">
        <v>96</v>
      </c>
      <c r="B184" s="7" t="s">
        <v>55</v>
      </c>
      <c r="C184" s="7" t="s">
        <v>121</v>
      </c>
      <c r="D184" s="7" t="s">
        <v>121</v>
      </c>
      <c r="E184" s="7" t="s">
        <v>97</v>
      </c>
      <c r="F184" s="7"/>
      <c r="G184" s="43">
        <f t="shared" si="15"/>
        <v>100</v>
      </c>
      <c r="H184" s="43">
        <f t="shared" si="15"/>
        <v>110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40.950000000000003" customHeight="1" x14ac:dyDescent="0.25">
      <c r="A185" s="3" t="s">
        <v>98</v>
      </c>
      <c r="B185" s="7" t="s">
        <v>55</v>
      </c>
      <c r="C185" s="7" t="s">
        <v>121</v>
      </c>
      <c r="D185" s="7" t="s">
        <v>121</v>
      </c>
      <c r="E185" s="7" t="s">
        <v>99</v>
      </c>
      <c r="F185" s="7"/>
      <c r="G185" s="43">
        <f t="shared" si="15"/>
        <v>100</v>
      </c>
      <c r="H185" s="43">
        <f t="shared" si="15"/>
        <v>110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40.950000000000003" customHeight="1" x14ac:dyDescent="0.25">
      <c r="A186" s="3" t="s">
        <v>85</v>
      </c>
      <c r="B186" s="7" t="s">
        <v>55</v>
      </c>
      <c r="C186" s="7" t="s">
        <v>121</v>
      </c>
      <c r="D186" s="7" t="s">
        <v>121</v>
      </c>
      <c r="E186" s="7" t="s">
        <v>100</v>
      </c>
      <c r="F186" s="7"/>
      <c r="G186" s="43">
        <f t="shared" si="15"/>
        <v>100</v>
      </c>
      <c r="H186" s="43">
        <f t="shared" si="15"/>
        <v>110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40.950000000000003" customHeight="1" x14ac:dyDescent="0.25">
      <c r="A187" s="3" t="s">
        <v>76</v>
      </c>
      <c r="B187" s="7" t="s">
        <v>55</v>
      </c>
      <c r="C187" s="7" t="s">
        <v>121</v>
      </c>
      <c r="D187" s="7" t="s">
        <v>121</v>
      </c>
      <c r="E187" s="7" t="s">
        <v>100</v>
      </c>
      <c r="F187" s="7" t="s">
        <v>77</v>
      </c>
      <c r="G187" s="43">
        <v>100</v>
      </c>
      <c r="H187" s="43">
        <v>110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25.2" customHeight="1" x14ac:dyDescent="0.25">
      <c r="A188" s="2" t="s">
        <v>130</v>
      </c>
      <c r="B188" s="7" t="s">
        <v>55</v>
      </c>
      <c r="C188" s="7" t="s">
        <v>121</v>
      </c>
      <c r="D188" s="7" t="s">
        <v>107</v>
      </c>
      <c r="E188" s="7"/>
      <c r="F188" s="7"/>
      <c r="G188" s="43">
        <f>G189+G196</f>
        <v>57406.3</v>
      </c>
      <c r="H188" s="43">
        <f>H189+H196</f>
        <v>58424.200000000012</v>
      </c>
      <c r="I188" s="23"/>
      <c r="J188" s="2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44.7" customHeight="1" x14ac:dyDescent="0.25">
      <c r="A189" s="3" t="s">
        <v>123</v>
      </c>
      <c r="B189" s="7" t="s">
        <v>55</v>
      </c>
      <c r="C189" s="7" t="s">
        <v>121</v>
      </c>
      <c r="D189" s="7" t="s">
        <v>107</v>
      </c>
      <c r="E189" s="7" t="s">
        <v>291</v>
      </c>
      <c r="F189" s="7"/>
      <c r="G189" s="43">
        <f>G190</f>
        <v>17982.7</v>
      </c>
      <c r="H189" s="43">
        <f>H190</f>
        <v>18987.600000000002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26.7" customHeight="1" x14ac:dyDescent="0.25">
      <c r="A190" s="3" t="s">
        <v>128</v>
      </c>
      <c r="B190" s="7" t="s">
        <v>55</v>
      </c>
      <c r="C190" s="7" t="s">
        <v>121</v>
      </c>
      <c r="D190" s="7" t="s">
        <v>107</v>
      </c>
      <c r="E190" s="7" t="s">
        <v>361</v>
      </c>
      <c r="F190" s="7"/>
      <c r="G190" s="43">
        <f>G191</f>
        <v>17982.7</v>
      </c>
      <c r="H190" s="43">
        <f>H191</f>
        <v>18987.600000000002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38.15" customHeight="1" x14ac:dyDescent="0.25">
      <c r="A191" s="3" t="s">
        <v>129</v>
      </c>
      <c r="B191" s="7" t="s">
        <v>55</v>
      </c>
      <c r="C191" s="7" t="s">
        <v>121</v>
      </c>
      <c r="D191" s="7" t="s">
        <v>107</v>
      </c>
      <c r="E191" s="7" t="s">
        <v>360</v>
      </c>
      <c r="F191" s="7"/>
      <c r="G191" s="43">
        <f>G194+G192</f>
        <v>17982.7</v>
      </c>
      <c r="H191" s="43">
        <f>H194+H192</f>
        <v>18987.600000000002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56.45" customHeight="1" x14ac:dyDescent="0.25">
      <c r="A192" s="10" t="s">
        <v>293</v>
      </c>
      <c r="B192" s="7" t="s">
        <v>55</v>
      </c>
      <c r="C192" s="7" t="s">
        <v>121</v>
      </c>
      <c r="D192" s="7" t="s">
        <v>107</v>
      </c>
      <c r="E192" s="7" t="s">
        <v>359</v>
      </c>
      <c r="F192" s="7"/>
      <c r="G192" s="43">
        <f>G193</f>
        <v>179.8</v>
      </c>
      <c r="H192" s="43">
        <f>H193</f>
        <v>189.9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44.7" customHeight="1" x14ac:dyDescent="0.25">
      <c r="A193" s="3" t="s">
        <v>76</v>
      </c>
      <c r="B193" s="7" t="s">
        <v>55</v>
      </c>
      <c r="C193" s="7" t="s">
        <v>121</v>
      </c>
      <c r="D193" s="7" t="s">
        <v>107</v>
      </c>
      <c r="E193" s="7" t="s">
        <v>359</v>
      </c>
      <c r="F193" s="7" t="s">
        <v>77</v>
      </c>
      <c r="G193" s="43">
        <v>179.8</v>
      </c>
      <c r="H193" s="43">
        <v>189.9</v>
      </c>
      <c r="I193" s="23"/>
      <c r="J193" s="2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71.7" customHeight="1" x14ac:dyDescent="0.25">
      <c r="A194" s="10" t="s">
        <v>292</v>
      </c>
      <c r="B194" s="7" t="s">
        <v>55</v>
      </c>
      <c r="C194" s="7" t="s">
        <v>121</v>
      </c>
      <c r="D194" s="7" t="s">
        <v>107</v>
      </c>
      <c r="E194" s="7" t="s">
        <v>362</v>
      </c>
      <c r="F194" s="7"/>
      <c r="G194" s="43">
        <f>G195</f>
        <v>17802.900000000001</v>
      </c>
      <c r="H194" s="43">
        <f>H195</f>
        <v>18797.7</v>
      </c>
      <c r="I194" s="23"/>
      <c r="J194" s="2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44.7" customHeight="1" x14ac:dyDescent="0.25">
      <c r="A195" s="3" t="s">
        <v>76</v>
      </c>
      <c r="B195" s="7" t="s">
        <v>55</v>
      </c>
      <c r="C195" s="7" t="s">
        <v>121</v>
      </c>
      <c r="D195" s="7" t="s">
        <v>107</v>
      </c>
      <c r="E195" s="7" t="s">
        <v>362</v>
      </c>
      <c r="F195" s="7" t="s">
        <v>77</v>
      </c>
      <c r="G195" s="43">
        <v>17802.900000000001</v>
      </c>
      <c r="H195" s="43">
        <v>18797.7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25.2" customHeight="1" x14ac:dyDescent="0.25">
      <c r="A196" s="3" t="s">
        <v>131</v>
      </c>
      <c r="B196" s="7" t="s">
        <v>105</v>
      </c>
      <c r="C196" s="7" t="s">
        <v>121</v>
      </c>
      <c r="D196" s="7" t="s">
        <v>107</v>
      </c>
      <c r="E196" s="7" t="s">
        <v>132</v>
      </c>
      <c r="F196" s="7"/>
      <c r="G196" s="43">
        <f t="shared" ref="G196:H198" si="16">G197</f>
        <v>39423.600000000006</v>
      </c>
      <c r="H196" s="43">
        <f t="shared" si="16"/>
        <v>39436.600000000006</v>
      </c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25.2" customHeight="1" x14ac:dyDescent="0.25">
      <c r="A197" s="3" t="s">
        <v>133</v>
      </c>
      <c r="B197" s="7" t="s">
        <v>105</v>
      </c>
      <c r="C197" s="7" t="s">
        <v>121</v>
      </c>
      <c r="D197" s="7" t="s">
        <v>107</v>
      </c>
      <c r="E197" s="7" t="s">
        <v>134</v>
      </c>
      <c r="F197" s="7"/>
      <c r="G197" s="43">
        <f t="shared" si="16"/>
        <v>39423.600000000006</v>
      </c>
      <c r="H197" s="43">
        <f t="shared" si="16"/>
        <v>39436.600000000006</v>
      </c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36.65" customHeight="1" x14ac:dyDescent="0.25">
      <c r="A198" s="3" t="s">
        <v>135</v>
      </c>
      <c r="B198" s="7" t="s">
        <v>105</v>
      </c>
      <c r="C198" s="7" t="s">
        <v>121</v>
      </c>
      <c r="D198" s="7" t="s">
        <v>107</v>
      </c>
      <c r="E198" s="7" t="s">
        <v>136</v>
      </c>
      <c r="F198" s="7"/>
      <c r="G198" s="43">
        <f t="shared" si="16"/>
        <v>39423.600000000006</v>
      </c>
      <c r="H198" s="43">
        <f t="shared" si="16"/>
        <v>39436.600000000006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71.7" customHeight="1" x14ac:dyDescent="0.25">
      <c r="A199" s="3" t="s">
        <v>137</v>
      </c>
      <c r="B199" s="7" t="s">
        <v>55</v>
      </c>
      <c r="C199" s="7" t="s">
        <v>121</v>
      </c>
      <c r="D199" s="7" t="s">
        <v>107</v>
      </c>
      <c r="E199" s="7" t="s">
        <v>138</v>
      </c>
      <c r="F199" s="7"/>
      <c r="G199" s="43">
        <f>G200+G201</f>
        <v>39423.600000000006</v>
      </c>
      <c r="H199" s="43">
        <f>H200+H201</f>
        <v>39436.600000000006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75.3" x14ac:dyDescent="0.25">
      <c r="A200" s="3" t="s">
        <v>18</v>
      </c>
      <c r="B200" s="7" t="s">
        <v>55</v>
      </c>
      <c r="C200" s="7" t="s">
        <v>121</v>
      </c>
      <c r="D200" s="7" t="s">
        <v>107</v>
      </c>
      <c r="E200" s="7" t="s">
        <v>138</v>
      </c>
      <c r="F200" s="11">
        <v>100</v>
      </c>
      <c r="G200" s="43">
        <v>36292.300000000003</v>
      </c>
      <c r="H200" s="43">
        <v>36292.300000000003</v>
      </c>
      <c r="I200" s="23"/>
      <c r="J200" s="2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44.2" customHeight="1" x14ac:dyDescent="0.25">
      <c r="A201" s="3" t="s">
        <v>20</v>
      </c>
      <c r="B201" s="7" t="s">
        <v>55</v>
      </c>
      <c r="C201" s="7" t="s">
        <v>121</v>
      </c>
      <c r="D201" s="7" t="s">
        <v>107</v>
      </c>
      <c r="E201" s="7" t="s">
        <v>138</v>
      </c>
      <c r="F201" s="11">
        <v>200</v>
      </c>
      <c r="G201" s="43">
        <v>3131.3</v>
      </c>
      <c r="H201" s="43">
        <v>3144.3</v>
      </c>
      <c r="I201" s="23"/>
      <c r="J201" s="2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25.2" customHeight="1" x14ac:dyDescent="0.25">
      <c r="A202" s="19" t="s">
        <v>139</v>
      </c>
      <c r="B202" s="7" t="s">
        <v>55</v>
      </c>
      <c r="C202" s="7" t="s">
        <v>140</v>
      </c>
      <c r="D202" s="7" t="s">
        <v>11</v>
      </c>
      <c r="E202" s="7"/>
      <c r="F202" s="11"/>
      <c r="G202" s="43">
        <f t="shared" ref="G202:H207" si="17">G203</f>
        <v>42592</v>
      </c>
      <c r="H202" s="43">
        <f t="shared" si="17"/>
        <v>46034.400000000001</v>
      </c>
      <c r="I202" s="23"/>
      <c r="J202" s="2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25.2" customHeight="1" x14ac:dyDescent="0.25">
      <c r="A203" s="19" t="s">
        <v>141</v>
      </c>
      <c r="B203" s="7" t="s">
        <v>55</v>
      </c>
      <c r="C203" s="7" t="s">
        <v>140</v>
      </c>
      <c r="D203" s="7" t="s">
        <v>10</v>
      </c>
      <c r="E203" s="7"/>
      <c r="F203" s="11"/>
      <c r="G203" s="43">
        <f t="shared" si="17"/>
        <v>42592</v>
      </c>
      <c r="H203" s="43">
        <f t="shared" si="17"/>
        <v>46034.400000000001</v>
      </c>
      <c r="I203" s="23"/>
      <c r="J203" s="2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25.2" customHeight="1" x14ac:dyDescent="0.25">
      <c r="A204" s="3" t="s">
        <v>62</v>
      </c>
      <c r="B204" s="7" t="s">
        <v>55</v>
      </c>
      <c r="C204" s="7" t="s">
        <v>140</v>
      </c>
      <c r="D204" s="7" t="s">
        <v>10</v>
      </c>
      <c r="E204" s="7" t="s">
        <v>142</v>
      </c>
      <c r="F204" s="11"/>
      <c r="G204" s="43">
        <f t="shared" si="17"/>
        <v>42592</v>
      </c>
      <c r="H204" s="43">
        <f t="shared" si="17"/>
        <v>46034.400000000001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25.2" customHeight="1" x14ac:dyDescent="0.25">
      <c r="A205" s="3" t="s">
        <v>143</v>
      </c>
      <c r="B205" s="7" t="s">
        <v>55</v>
      </c>
      <c r="C205" s="7" t="s">
        <v>140</v>
      </c>
      <c r="D205" s="7" t="s">
        <v>10</v>
      </c>
      <c r="E205" s="7" t="s">
        <v>144</v>
      </c>
      <c r="F205" s="11"/>
      <c r="G205" s="43">
        <f t="shared" si="17"/>
        <v>42592</v>
      </c>
      <c r="H205" s="43">
        <f t="shared" si="17"/>
        <v>46034.400000000001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42.05" customHeight="1" x14ac:dyDescent="0.25">
      <c r="A206" s="3" t="s">
        <v>145</v>
      </c>
      <c r="B206" s="7" t="s">
        <v>55</v>
      </c>
      <c r="C206" s="7" t="s">
        <v>140</v>
      </c>
      <c r="D206" s="7" t="s">
        <v>10</v>
      </c>
      <c r="E206" s="7" t="s">
        <v>146</v>
      </c>
      <c r="F206" s="11"/>
      <c r="G206" s="43">
        <f t="shared" si="17"/>
        <v>42592</v>
      </c>
      <c r="H206" s="43">
        <f t="shared" si="17"/>
        <v>46034.400000000001</v>
      </c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44.2" customHeight="1" x14ac:dyDescent="0.25">
      <c r="A207" s="3" t="s">
        <v>147</v>
      </c>
      <c r="B207" s="7" t="s">
        <v>55</v>
      </c>
      <c r="C207" s="7" t="s">
        <v>140</v>
      </c>
      <c r="D207" s="7" t="s">
        <v>10</v>
      </c>
      <c r="E207" s="7" t="s">
        <v>148</v>
      </c>
      <c r="F207" s="11"/>
      <c r="G207" s="43">
        <f t="shared" si="17"/>
        <v>42592</v>
      </c>
      <c r="H207" s="43">
        <f t="shared" si="17"/>
        <v>46034.400000000001</v>
      </c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44.2" customHeight="1" x14ac:dyDescent="0.25">
      <c r="A208" s="3" t="s">
        <v>76</v>
      </c>
      <c r="B208" s="7" t="s">
        <v>55</v>
      </c>
      <c r="C208" s="7" t="s">
        <v>140</v>
      </c>
      <c r="D208" s="7" t="s">
        <v>10</v>
      </c>
      <c r="E208" s="7" t="s">
        <v>148</v>
      </c>
      <c r="F208" s="7" t="s">
        <v>77</v>
      </c>
      <c r="G208" s="43">
        <v>42592</v>
      </c>
      <c r="H208" s="43">
        <v>46034.400000000001</v>
      </c>
      <c r="I208" s="23"/>
      <c r="J208" s="2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22.1" customHeight="1" x14ac:dyDescent="0.25">
      <c r="A209" s="19" t="s">
        <v>149</v>
      </c>
      <c r="B209" s="7" t="s">
        <v>55</v>
      </c>
      <c r="C209" s="7" t="s">
        <v>107</v>
      </c>
      <c r="D209" s="7" t="s">
        <v>11</v>
      </c>
      <c r="E209" s="7"/>
      <c r="F209" s="7"/>
      <c r="G209" s="43">
        <f t="shared" ref="G209:H211" si="18">G210</f>
        <v>1493.7</v>
      </c>
      <c r="H209" s="43">
        <f t="shared" si="18"/>
        <v>1545</v>
      </c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22.1" customHeight="1" x14ac:dyDescent="0.25">
      <c r="A210" s="19" t="s">
        <v>150</v>
      </c>
      <c r="B210" s="7" t="s">
        <v>55</v>
      </c>
      <c r="C210" s="7" t="s">
        <v>107</v>
      </c>
      <c r="D210" s="7" t="s">
        <v>121</v>
      </c>
      <c r="E210" s="7"/>
      <c r="F210" s="7"/>
      <c r="G210" s="43">
        <f t="shared" si="18"/>
        <v>1493.7</v>
      </c>
      <c r="H210" s="43">
        <f t="shared" si="18"/>
        <v>1545</v>
      </c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64.95" customHeight="1" x14ac:dyDescent="0.25">
      <c r="A211" s="36" t="s">
        <v>272</v>
      </c>
      <c r="B211" s="7" t="s">
        <v>55</v>
      </c>
      <c r="C211" s="7" t="s">
        <v>107</v>
      </c>
      <c r="D211" s="7" t="s">
        <v>121</v>
      </c>
      <c r="E211" s="21" t="s">
        <v>363</v>
      </c>
      <c r="F211" s="7"/>
      <c r="G211" s="43">
        <f t="shared" si="18"/>
        <v>1493.7</v>
      </c>
      <c r="H211" s="43">
        <f t="shared" si="18"/>
        <v>1545</v>
      </c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39.6" customHeight="1" x14ac:dyDescent="0.25">
      <c r="A212" s="3" t="s">
        <v>20</v>
      </c>
      <c r="B212" s="7" t="s">
        <v>55</v>
      </c>
      <c r="C212" s="7" t="s">
        <v>107</v>
      </c>
      <c r="D212" s="7" t="s">
        <v>121</v>
      </c>
      <c r="E212" s="21" t="s">
        <v>363</v>
      </c>
      <c r="F212" s="7" t="s">
        <v>21</v>
      </c>
      <c r="G212" s="43">
        <v>1493.7</v>
      </c>
      <c r="H212" s="43">
        <v>1545</v>
      </c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24.55" customHeight="1" x14ac:dyDescent="0.25">
      <c r="A213" s="3" t="s">
        <v>151</v>
      </c>
      <c r="B213" s="7" t="s">
        <v>55</v>
      </c>
      <c r="C213" s="7" t="s">
        <v>152</v>
      </c>
      <c r="D213" s="7" t="s">
        <v>11</v>
      </c>
      <c r="E213" s="21"/>
      <c r="F213" s="7"/>
      <c r="G213" s="44">
        <f>G218+G224+G214</f>
        <v>23668</v>
      </c>
      <c r="H213" s="44">
        <f>H218+H224+H214</f>
        <v>24458.5</v>
      </c>
      <c r="I213" s="23"/>
      <c r="J213" s="2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24.55" customHeight="1" x14ac:dyDescent="0.25">
      <c r="A214" s="3" t="s">
        <v>153</v>
      </c>
      <c r="B214" s="7" t="s">
        <v>55</v>
      </c>
      <c r="C214" s="7" t="s">
        <v>152</v>
      </c>
      <c r="D214" s="7" t="s">
        <v>10</v>
      </c>
      <c r="E214" s="7"/>
      <c r="F214" s="7"/>
      <c r="G214" s="44">
        <f t="shared" ref="G214:H216" si="19">G215</f>
        <v>820.9</v>
      </c>
      <c r="H214" s="44">
        <f t="shared" si="19"/>
        <v>820.9</v>
      </c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24.55" customHeight="1" x14ac:dyDescent="0.25">
      <c r="A215" s="3" t="s">
        <v>14</v>
      </c>
      <c r="B215" s="7" t="s">
        <v>55</v>
      </c>
      <c r="C215" s="7" t="s">
        <v>152</v>
      </c>
      <c r="D215" s="7" t="s">
        <v>10</v>
      </c>
      <c r="E215" s="7" t="s">
        <v>15</v>
      </c>
      <c r="F215" s="7"/>
      <c r="G215" s="44">
        <f t="shared" si="19"/>
        <v>820.9</v>
      </c>
      <c r="H215" s="44">
        <f t="shared" si="19"/>
        <v>820.9</v>
      </c>
      <c r="I215" s="2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24.55" customHeight="1" x14ac:dyDescent="0.25">
      <c r="A216" s="3" t="s">
        <v>154</v>
      </c>
      <c r="B216" s="7" t="s">
        <v>55</v>
      </c>
      <c r="C216" s="7" t="s">
        <v>152</v>
      </c>
      <c r="D216" s="7" t="s">
        <v>10</v>
      </c>
      <c r="E216" s="7" t="s">
        <v>155</v>
      </c>
      <c r="F216" s="7"/>
      <c r="G216" s="44">
        <f t="shared" si="19"/>
        <v>820.9</v>
      </c>
      <c r="H216" s="44">
        <f t="shared" si="19"/>
        <v>820.9</v>
      </c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35.200000000000003" customHeight="1" x14ac:dyDescent="0.25">
      <c r="A217" s="3" t="s">
        <v>156</v>
      </c>
      <c r="B217" s="7" t="s">
        <v>55</v>
      </c>
      <c r="C217" s="7" t="s">
        <v>152</v>
      </c>
      <c r="D217" s="7" t="s">
        <v>10</v>
      </c>
      <c r="E217" s="7" t="s">
        <v>155</v>
      </c>
      <c r="F217" s="7" t="s">
        <v>157</v>
      </c>
      <c r="G217" s="44">
        <v>820.9</v>
      </c>
      <c r="H217" s="44">
        <v>820.9</v>
      </c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23.4" customHeight="1" x14ac:dyDescent="0.25">
      <c r="A218" s="3" t="s">
        <v>158</v>
      </c>
      <c r="B218" s="7" t="s">
        <v>55</v>
      </c>
      <c r="C218" s="7" t="s">
        <v>152</v>
      </c>
      <c r="D218" s="7" t="s">
        <v>51</v>
      </c>
      <c r="E218" s="7"/>
      <c r="F218" s="7"/>
      <c r="G218" s="44">
        <f t="shared" ref="G218:H222" si="20">G219</f>
        <v>609.5</v>
      </c>
      <c r="H218" s="44">
        <f t="shared" si="20"/>
        <v>609.5</v>
      </c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22.95" customHeight="1" x14ac:dyDescent="0.25">
      <c r="A219" s="3" t="s">
        <v>159</v>
      </c>
      <c r="B219" s="7" t="s">
        <v>55</v>
      </c>
      <c r="C219" s="7" t="s">
        <v>152</v>
      </c>
      <c r="D219" s="7" t="s">
        <v>51</v>
      </c>
      <c r="E219" s="7" t="s">
        <v>160</v>
      </c>
      <c r="F219" s="7"/>
      <c r="G219" s="44">
        <f t="shared" si="20"/>
        <v>609.5</v>
      </c>
      <c r="H219" s="44">
        <f t="shared" si="20"/>
        <v>609.5</v>
      </c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38.15" customHeight="1" x14ac:dyDescent="0.25">
      <c r="A220" s="3" t="s">
        <v>161</v>
      </c>
      <c r="B220" s="7" t="s">
        <v>55</v>
      </c>
      <c r="C220" s="7" t="s">
        <v>152</v>
      </c>
      <c r="D220" s="7" t="s">
        <v>51</v>
      </c>
      <c r="E220" s="7" t="s">
        <v>162</v>
      </c>
      <c r="F220" s="7"/>
      <c r="G220" s="44">
        <f t="shared" si="20"/>
        <v>609.5</v>
      </c>
      <c r="H220" s="44">
        <f t="shared" si="20"/>
        <v>609.5</v>
      </c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55" customHeight="1" x14ac:dyDescent="0.25">
      <c r="A221" s="3" t="s">
        <v>163</v>
      </c>
      <c r="B221" s="7" t="s">
        <v>55</v>
      </c>
      <c r="C221" s="7" t="s">
        <v>152</v>
      </c>
      <c r="D221" s="7" t="s">
        <v>51</v>
      </c>
      <c r="E221" s="7" t="s">
        <v>365</v>
      </c>
      <c r="F221" s="7"/>
      <c r="G221" s="44">
        <f t="shared" si="20"/>
        <v>609.5</v>
      </c>
      <c r="H221" s="44">
        <f t="shared" si="20"/>
        <v>609.5</v>
      </c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39.6" customHeight="1" x14ac:dyDescent="0.25">
      <c r="A222" s="3" t="s">
        <v>164</v>
      </c>
      <c r="B222" s="7" t="s">
        <v>55</v>
      </c>
      <c r="C222" s="7" t="s">
        <v>152</v>
      </c>
      <c r="D222" s="7" t="s">
        <v>51</v>
      </c>
      <c r="E222" s="7" t="s">
        <v>364</v>
      </c>
      <c r="F222" s="7"/>
      <c r="G222" s="44">
        <f t="shared" si="20"/>
        <v>609.5</v>
      </c>
      <c r="H222" s="44">
        <f t="shared" si="20"/>
        <v>609.5</v>
      </c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29.15" customHeight="1" x14ac:dyDescent="0.25">
      <c r="A223" s="18" t="s">
        <v>22</v>
      </c>
      <c r="B223" s="7" t="s">
        <v>55</v>
      </c>
      <c r="C223" s="7" t="s">
        <v>152</v>
      </c>
      <c r="D223" s="7" t="s">
        <v>51</v>
      </c>
      <c r="E223" s="7" t="s">
        <v>364</v>
      </c>
      <c r="F223" s="7" t="s">
        <v>23</v>
      </c>
      <c r="G223" s="44">
        <v>609.5</v>
      </c>
      <c r="H223" s="44">
        <v>609.5</v>
      </c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24.05" customHeight="1" x14ac:dyDescent="0.25">
      <c r="A224" s="3" t="s">
        <v>165</v>
      </c>
      <c r="B224" s="7" t="s">
        <v>55</v>
      </c>
      <c r="C224" s="7" t="s">
        <v>152</v>
      </c>
      <c r="D224" s="7" t="s">
        <v>56</v>
      </c>
      <c r="E224" s="7"/>
      <c r="F224" s="7"/>
      <c r="G224" s="44">
        <f>G225+G234</f>
        <v>22237.599999999999</v>
      </c>
      <c r="H224" s="44">
        <f>H225+H234</f>
        <v>23028.1</v>
      </c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40.950000000000003" customHeight="1" x14ac:dyDescent="0.25">
      <c r="A225" s="3" t="s">
        <v>166</v>
      </c>
      <c r="B225" s="7" t="s">
        <v>55</v>
      </c>
      <c r="C225" s="7" t="s">
        <v>152</v>
      </c>
      <c r="D225" s="7" t="s">
        <v>56</v>
      </c>
      <c r="E225" s="7" t="s">
        <v>167</v>
      </c>
      <c r="F225" s="7"/>
      <c r="G225" s="44">
        <f t="shared" ref="G225:H226" si="21">G226</f>
        <v>19765</v>
      </c>
      <c r="H225" s="44">
        <f t="shared" si="21"/>
        <v>20555.599999999999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20.149999999999999" customHeight="1" x14ac:dyDescent="0.25">
      <c r="A226" s="3" t="s">
        <v>168</v>
      </c>
      <c r="B226" s="7" t="s">
        <v>55</v>
      </c>
      <c r="C226" s="7" t="s">
        <v>152</v>
      </c>
      <c r="D226" s="7" t="s">
        <v>56</v>
      </c>
      <c r="E226" s="7" t="s">
        <v>366</v>
      </c>
      <c r="F226" s="7"/>
      <c r="G226" s="44">
        <f t="shared" si="21"/>
        <v>19765</v>
      </c>
      <c r="H226" s="44">
        <f t="shared" si="21"/>
        <v>20555.599999999999</v>
      </c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53.2" customHeight="1" x14ac:dyDescent="0.25">
      <c r="A227" s="3" t="s">
        <v>169</v>
      </c>
      <c r="B227" s="7" t="s">
        <v>55</v>
      </c>
      <c r="C227" s="7" t="s">
        <v>152</v>
      </c>
      <c r="D227" s="7" t="s">
        <v>56</v>
      </c>
      <c r="E227" s="7" t="s">
        <v>368</v>
      </c>
      <c r="F227" s="7"/>
      <c r="G227" s="44">
        <f>G228+G230+G232</f>
        <v>19765</v>
      </c>
      <c r="H227" s="44">
        <f>H228+H230+H232</f>
        <v>20555.599999999999</v>
      </c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71.2" customHeight="1" x14ac:dyDescent="0.25">
      <c r="A228" s="3" t="s">
        <v>311</v>
      </c>
      <c r="B228" s="7" t="s">
        <v>55</v>
      </c>
      <c r="C228" s="7" t="s">
        <v>152</v>
      </c>
      <c r="D228" s="7" t="s">
        <v>56</v>
      </c>
      <c r="E228" s="7" t="s">
        <v>369</v>
      </c>
      <c r="F228" s="7"/>
      <c r="G228" s="44">
        <f>G229</f>
        <v>4157.8999999999996</v>
      </c>
      <c r="H228" s="44">
        <f>H229</f>
        <v>4324.2</v>
      </c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24.55" customHeight="1" x14ac:dyDescent="0.25">
      <c r="A229" s="3" t="s">
        <v>224</v>
      </c>
      <c r="B229" s="7" t="s">
        <v>55</v>
      </c>
      <c r="C229" s="7" t="s">
        <v>152</v>
      </c>
      <c r="D229" s="7" t="s">
        <v>56</v>
      </c>
      <c r="E229" s="7" t="s">
        <v>369</v>
      </c>
      <c r="F229" s="7" t="s">
        <v>157</v>
      </c>
      <c r="G229" s="44">
        <v>4157.8999999999996</v>
      </c>
      <c r="H229" s="43">
        <v>4324.2</v>
      </c>
      <c r="I229" s="23"/>
      <c r="J229" s="2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51.55" customHeight="1" x14ac:dyDescent="0.25">
      <c r="A230" s="3" t="s">
        <v>296</v>
      </c>
      <c r="B230" s="7" t="s">
        <v>55</v>
      </c>
      <c r="C230" s="7" t="s">
        <v>152</v>
      </c>
      <c r="D230" s="7" t="s">
        <v>56</v>
      </c>
      <c r="E230" s="7" t="s">
        <v>370</v>
      </c>
      <c r="F230" s="7"/>
      <c r="G230" s="44">
        <f>G231</f>
        <v>2554.3000000000002</v>
      </c>
      <c r="H230" s="44">
        <f>H231</f>
        <v>2656.5</v>
      </c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25.2" customHeight="1" x14ac:dyDescent="0.25">
      <c r="A231" s="3" t="s">
        <v>224</v>
      </c>
      <c r="B231" s="7" t="s">
        <v>55</v>
      </c>
      <c r="C231" s="7" t="s">
        <v>152</v>
      </c>
      <c r="D231" s="7" t="s">
        <v>56</v>
      </c>
      <c r="E231" s="7" t="s">
        <v>370</v>
      </c>
      <c r="F231" s="7" t="s">
        <v>157</v>
      </c>
      <c r="G231" s="44">
        <v>2554.3000000000002</v>
      </c>
      <c r="H231" s="43">
        <v>2656.5</v>
      </c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70.2" customHeight="1" x14ac:dyDescent="0.25">
      <c r="A232" s="3" t="s">
        <v>312</v>
      </c>
      <c r="B232" s="7" t="s">
        <v>55</v>
      </c>
      <c r="C232" s="7" t="s">
        <v>152</v>
      </c>
      <c r="D232" s="7" t="s">
        <v>56</v>
      </c>
      <c r="E232" s="7" t="s">
        <v>371</v>
      </c>
      <c r="F232" s="7"/>
      <c r="G232" s="44">
        <f>G233</f>
        <v>13052.8</v>
      </c>
      <c r="H232" s="44">
        <f>H233</f>
        <v>13574.9</v>
      </c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25.2" customHeight="1" x14ac:dyDescent="0.25">
      <c r="A233" s="3" t="s">
        <v>224</v>
      </c>
      <c r="B233" s="7" t="s">
        <v>55</v>
      </c>
      <c r="C233" s="7" t="s">
        <v>152</v>
      </c>
      <c r="D233" s="7" t="s">
        <v>56</v>
      </c>
      <c r="E233" s="7" t="s">
        <v>371</v>
      </c>
      <c r="F233" s="7" t="s">
        <v>157</v>
      </c>
      <c r="G233" s="43">
        <v>13052.8</v>
      </c>
      <c r="H233" s="43">
        <v>13574.9</v>
      </c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53.2" customHeight="1" x14ac:dyDescent="0.25">
      <c r="A234" s="3" t="s">
        <v>439</v>
      </c>
      <c r="B234" s="7" t="s">
        <v>55</v>
      </c>
      <c r="C234" s="7" t="s">
        <v>152</v>
      </c>
      <c r="D234" s="7" t="s">
        <v>56</v>
      </c>
      <c r="E234" s="7" t="s">
        <v>440</v>
      </c>
      <c r="F234" s="7"/>
      <c r="G234" s="43">
        <f t="shared" ref="G234:H237" si="22">G235</f>
        <v>2472.6</v>
      </c>
      <c r="H234" s="43">
        <f t="shared" si="22"/>
        <v>2472.5</v>
      </c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66.8" customHeight="1" x14ac:dyDescent="0.25">
      <c r="A235" s="3" t="s">
        <v>441</v>
      </c>
      <c r="B235" s="7" t="s">
        <v>55</v>
      </c>
      <c r="C235" s="7" t="s">
        <v>152</v>
      </c>
      <c r="D235" s="7" t="s">
        <v>56</v>
      </c>
      <c r="E235" s="7" t="s">
        <v>430</v>
      </c>
      <c r="F235" s="7"/>
      <c r="G235" s="43">
        <f t="shared" si="22"/>
        <v>2472.6</v>
      </c>
      <c r="H235" s="43">
        <f t="shared" si="22"/>
        <v>2472.5</v>
      </c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ht="85.6" customHeight="1" x14ac:dyDescent="0.25">
      <c r="A236" s="3" t="s">
        <v>442</v>
      </c>
      <c r="B236" s="7" t="s">
        <v>55</v>
      </c>
      <c r="C236" s="7" t="s">
        <v>152</v>
      </c>
      <c r="D236" s="7" t="s">
        <v>56</v>
      </c>
      <c r="E236" s="7" t="s">
        <v>443</v>
      </c>
      <c r="F236" s="7"/>
      <c r="G236" s="43">
        <f t="shared" si="22"/>
        <v>2472.6</v>
      </c>
      <c r="H236" s="43">
        <f t="shared" si="22"/>
        <v>2472.5</v>
      </c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22.6" customHeight="1" x14ac:dyDescent="0.25">
      <c r="A237" s="3" t="s">
        <v>444</v>
      </c>
      <c r="B237" s="7" t="s">
        <v>55</v>
      </c>
      <c r="C237" s="7" t="s">
        <v>152</v>
      </c>
      <c r="D237" s="7" t="s">
        <v>56</v>
      </c>
      <c r="E237" s="7" t="s">
        <v>445</v>
      </c>
      <c r="F237" s="7"/>
      <c r="G237" s="43">
        <f t="shared" si="22"/>
        <v>2472.6</v>
      </c>
      <c r="H237" s="43">
        <f t="shared" si="22"/>
        <v>2472.5</v>
      </c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20.95" customHeight="1" x14ac:dyDescent="0.25">
      <c r="A238" s="3" t="s">
        <v>446</v>
      </c>
      <c r="B238" s="7" t="s">
        <v>55</v>
      </c>
      <c r="C238" s="7" t="s">
        <v>152</v>
      </c>
      <c r="D238" s="7" t="s">
        <v>56</v>
      </c>
      <c r="E238" s="7" t="s">
        <v>445</v>
      </c>
      <c r="F238" s="7" t="s">
        <v>157</v>
      </c>
      <c r="G238" s="43">
        <v>2472.6</v>
      </c>
      <c r="H238" s="43">
        <v>2472.5</v>
      </c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26.2" customHeight="1" x14ac:dyDescent="0.25">
      <c r="A239" s="19" t="s">
        <v>170</v>
      </c>
      <c r="B239" s="7" t="s">
        <v>55</v>
      </c>
      <c r="C239" s="7" t="s">
        <v>25</v>
      </c>
      <c r="D239" s="7" t="s">
        <v>11</v>
      </c>
      <c r="E239" s="7"/>
      <c r="F239" s="7"/>
      <c r="G239" s="44">
        <f t="shared" ref="G239:H244" si="23">G240</f>
        <v>75489.600000000006</v>
      </c>
      <c r="H239" s="44">
        <f t="shared" si="23"/>
        <v>81517.2</v>
      </c>
      <c r="I239" s="23"/>
      <c r="J239" s="2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22.1" customHeight="1" x14ac:dyDescent="0.25">
      <c r="A240" s="36" t="s">
        <v>395</v>
      </c>
      <c r="B240" s="7" t="s">
        <v>55</v>
      </c>
      <c r="C240" s="7" t="s">
        <v>25</v>
      </c>
      <c r="D240" s="7" t="s">
        <v>51</v>
      </c>
      <c r="E240" s="7"/>
      <c r="F240" s="7"/>
      <c r="G240" s="43">
        <f t="shared" si="23"/>
        <v>75489.600000000006</v>
      </c>
      <c r="H240" s="43">
        <f t="shared" si="23"/>
        <v>81517.2</v>
      </c>
      <c r="I240" s="2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40.950000000000003" customHeight="1" x14ac:dyDescent="0.25">
      <c r="A241" s="3" t="s">
        <v>313</v>
      </c>
      <c r="B241" s="7" t="s">
        <v>105</v>
      </c>
      <c r="C241" s="7" t="s">
        <v>25</v>
      </c>
      <c r="D241" s="7" t="s">
        <v>51</v>
      </c>
      <c r="E241" s="7" t="s">
        <v>289</v>
      </c>
      <c r="F241" s="7"/>
      <c r="G241" s="43">
        <f t="shared" si="23"/>
        <v>75489.600000000006</v>
      </c>
      <c r="H241" s="43">
        <f t="shared" si="23"/>
        <v>81517.2</v>
      </c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20.149999999999999" customHeight="1" x14ac:dyDescent="0.25">
      <c r="A242" s="3" t="s">
        <v>314</v>
      </c>
      <c r="B242" s="7" t="s">
        <v>105</v>
      </c>
      <c r="C242" s="7" t="s">
        <v>25</v>
      </c>
      <c r="D242" s="7" t="s">
        <v>51</v>
      </c>
      <c r="E242" s="7" t="s">
        <v>372</v>
      </c>
      <c r="F242" s="7"/>
      <c r="G242" s="43">
        <f t="shared" si="23"/>
        <v>75489.600000000006</v>
      </c>
      <c r="H242" s="43">
        <f t="shared" si="23"/>
        <v>81517.2</v>
      </c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21.6" customHeight="1" x14ac:dyDescent="0.25">
      <c r="A243" s="3" t="s">
        <v>315</v>
      </c>
      <c r="B243" s="7" t="s">
        <v>105</v>
      </c>
      <c r="C243" s="7" t="s">
        <v>25</v>
      </c>
      <c r="D243" s="7" t="s">
        <v>51</v>
      </c>
      <c r="E243" s="7" t="s">
        <v>374</v>
      </c>
      <c r="F243" s="7"/>
      <c r="G243" s="43">
        <f t="shared" si="23"/>
        <v>75489.600000000006</v>
      </c>
      <c r="H243" s="43">
        <f t="shared" si="23"/>
        <v>81517.2</v>
      </c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31.75" customHeight="1" x14ac:dyDescent="0.25">
      <c r="A244" s="3" t="s">
        <v>290</v>
      </c>
      <c r="B244" s="7" t="s">
        <v>55</v>
      </c>
      <c r="C244" s="7" t="s">
        <v>25</v>
      </c>
      <c r="D244" s="7" t="s">
        <v>51</v>
      </c>
      <c r="E244" s="7" t="s">
        <v>374</v>
      </c>
      <c r="F244" s="7"/>
      <c r="G244" s="43">
        <f t="shared" si="23"/>
        <v>75489.600000000006</v>
      </c>
      <c r="H244" s="43">
        <f t="shared" si="23"/>
        <v>81517.2</v>
      </c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38.950000000000003" customHeight="1" x14ac:dyDescent="0.25">
      <c r="A245" s="3" t="s">
        <v>76</v>
      </c>
      <c r="B245" s="7" t="s">
        <v>55</v>
      </c>
      <c r="C245" s="7" t="s">
        <v>25</v>
      </c>
      <c r="D245" s="7" t="s">
        <v>51</v>
      </c>
      <c r="E245" s="7" t="s">
        <v>374</v>
      </c>
      <c r="F245" s="7" t="s">
        <v>77</v>
      </c>
      <c r="G245" s="43">
        <v>75489.600000000006</v>
      </c>
      <c r="H245" s="43">
        <v>81517.2</v>
      </c>
      <c r="I245" s="23"/>
      <c r="J245" s="2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38.950000000000003" customHeight="1" x14ac:dyDescent="0.25">
      <c r="A246" s="36" t="s">
        <v>172</v>
      </c>
      <c r="B246" s="7" t="s">
        <v>173</v>
      </c>
      <c r="C246" s="7"/>
      <c r="D246" s="7"/>
      <c r="E246" s="7"/>
      <c r="F246" s="7"/>
      <c r="G246" s="43">
        <f t="shared" ref="G246:H249" si="24">G247</f>
        <v>1318</v>
      </c>
      <c r="H246" s="43">
        <f t="shared" si="24"/>
        <v>1379.6</v>
      </c>
      <c r="I246" s="23"/>
      <c r="J246" s="2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26.7" customHeight="1" x14ac:dyDescent="0.25">
      <c r="A247" s="36" t="s">
        <v>9</v>
      </c>
      <c r="B247" s="7" t="s">
        <v>173</v>
      </c>
      <c r="C247" s="7" t="s">
        <v>10</v>
      </c>
      <c r="D247" s="7" t="s">
        <v>11</v>
      </c>
      <c r="E247" s="7"/>
      <c r="F247" s="7"/>
      <c r="G247" s="43">
        <f t="shared" si="24"/>
        <v>1318</v>
      </c>
      <c r="H247" s="43">
        <f t="shared" si="24"/>
        <v>1379.6</v>
      </c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53.2" customHeight="1" x14ac:dyDescent="0.25">
      <c r="A248" s="36" t="s">
        <v>12</v>
      </c>
      <c r="B248" s="7" t="s">
        <v>173</v>
      </c>
      <c r="C248" s="7" t="s">
        <v>10</v>
      </c>
      <c r="D248" s="7" t="s">
        <v>13</v>
      </c>
      <c r="E248" s="7"/>
      <c r="F248" s="7"/>
      <c r="G248" s="43">
        <f t="shared" si="24"/>
        <v>1318</v>
      </c>
      <c r="H248" s="43">
        <f t="shared" si="24"/>
        <v>1379.6</v>
      </c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26.7" customHeight="1" x14ac:dyDescent="0.25">
      <c r="A249" s="36" t="s">
        <v>14</v>
      </c>
      <c r="B249" s="7" t="s">
        <v>173</v>
      </c>
      <c r="C249" s="7" t="s">
        <v>10</v>
      </c>
      <c r="D249" s="7" t="s">
        <v>13</v>
      </c>
      <c r="E249" s="7" t="s">
        <v>15</v>
      </c>
      <c r="F249" s="7"/>
      <c r="G249" s="43">
        <f t="shared" si="24"/>
        <v>1318</v>
      </c>
      <c r="H249" s="43">
        <f t="shared" si="24"/>
        <v>1379.6</v>
      </c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20.149999999999999" customHeight="1" x14ac:dyDescent="0.25">
      <c r="A250" s="36" t="s">
        <v>16</v>
      </c>
      <c r="B250" s="7" t="s">
        <v>173</v>
      </c>
      <c r="C250" s="7" t="s">
        <v>10</v>
      </c>
      <c r="D250" s="7" t="s">
        <v>13</v>
      </c>
      <c r="E250" s="7" t="s">
        <v>17</v>
      </c>
      <c r="F250" s="7"/>
      <c r="G250" s="43">
        <f>G251+G252</f>
        <v>1318</v>
      </c>
      <c r="H250" s="43">
        <f>H251+H252</f>
        <v>1379.6</v>
      </c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86.25" customHeight="1" x14ac:dyDescent="0.25">
      <c r="A251" s="36" t="s">
        <v>18</v>
      </c>
      <c r="B251" s="7" t="s">
        <v>173</v>
      </c>
      <c r="C251" s="7" t="s">
        <v>10</v>
      </c>
      <c r="D251" s="7" t="s">
        <v>13</v>
      </c>
      <c r="E251" s="7" t="s">
        <v>17</v>
      </c>
      <c r="F251" s="7" t="s">
        <v>19</v>
      </c>
      <c r="G251" s="43">
        <v>1233</v>
      </c>
      <c r="H251" s="43">
        <v>1294.5999999999999</v>
      </c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38.950000000000003" customHeight="1" x14ac:dyDescent="0.25">
      <c r="A252" s="36" t="s">
        <v>20</v>
      </c>
      <c r="B252" s="7" t="s">
        <v>173</v>
      </c>
      <c r="C252" s="7" t="s">
        <v>10</v>
      </c>
      <c r="D252" s="7" t="s">
        <v>13</v>
      </c>
      <c r="E252" s="7" t="s">
        <v>17</v>
      </c>
      <c r="F252" s="7" t="s">
        <v>21</v>
      </c>
      <c r="G252" s="43">
        <v>85</v>
      </c>
      <c r="H252" s="43">
        <v>85</v>
      </c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71.2" customHeight="1" x14ac:dyDescent="0.25">
      <c r="A253" s="3" t="s">
        <v>174</v>
      </c>
      <c r="B253" s="7" t="s">
        <v>175</v>
      </c>
      <c r="C253" s="7"/>
      <c r="D253" s="7"/>
      <c r="E253" s="7"/>
      <c r="F253" s="7"/>
      <c r="G253" s="43">
        <f>G254+G263+G340</f>
        <v>1954390.4</v>
      </c>
      <c r="H253" s="43">
        <f>H254+H263+H340</f>
        <v>2058105.4000000001</v>
      </c>
      <c r="I253" s="23"/>
      <c r="J253" s="2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22.95" customHeight="1" x14ac:dyDescent="0.25">
      <c r="A254" s="3" t="s">
        <v>176</v>
      </c>
      <c r="B254" s="7" t="s">
        <v>175</v>
      </c>
      <c r="C254" s="7" t="s">
        <v>10</v>
      </c>
      <c r="D254" s="7" t="s">
        <v>11</v>
      </c>
      <c r="E254" s="7"/>
      <c r="F254" s="7"/>
      <c r="G254" s="43">
        <f>G255</f>
        <v>3287.8</v>
      </c>
      <c r="H254" s="43">
        <f>H255</f>
        <v>3451.6</v>
      </c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55.5" customHeight="1" x14ac:dyDescent="0.25">
      <c r="A255" s="10" t="s">
        <v>295</v>
      </c>
      <c r="B255" s="7" t="s">
        <v>175</v>
      </c>
      <c r="C255" s="7" t="s">
        <v>10</v>
      </c>
      <c r="D255" s="7" t="s">
        <v>56</v>
      </c>
      <c r="E255" s="7"/>
      <c r="F255" s="7"/>
      <c r="G255" s="43">
        <f>G260+G258</f>
        <v>3287.8</v>
      </c>
      <c r="H255" s="43">
        <f>H260+H258</f>
        <v>3451.6</v>
      </c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x14ac:dyDescent="0.25">
      <c r="A256" s="29" t="s">
        <v>392</v>
      </c>
      <c r="B256" s="7"/>
      <c r="C256" s="7"/>
      <c r="D256" s="7"/>
      <c r="E256" s="7" t="s">
        <v>378</v>
      </c>
      <c r="F256" s="7"/>
      <c r="G256" s="43">
        <f t="shared" ref="G256:H258" si="25">G257</f>
        <v>603.29999999999995</v>
      </c>
      <c r="H256" s="43">
        <f t="shared" si="25"/>
        <v>632.9</v>
      </c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x14ac:dyDescent="0.25">
      <c r="A257" s="29" t="s">
        <v>391</v>
      </c>
      <c r="B257" s="7"/>
      <c r="C257" s="7"/>
      <c r="D257" s="7"/>
      <c r="E257" s="7" t="s">
        <v>379</v>
      </c>
      <c r="F257" s="7"/>
      <c r="G257" s="43">
        <f t="shared" si="25"/>
        <v>603.29999999999995</v>
      </c>
      <c r="H257" s="43">
        <f t="shared" si="25"/>
        <v>632.9</v>
      </c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37.15" customHeight="1" x14ac:dyDescent="0.25">
      <c r="A258" s="3" t="s">
        <v>177</v>
      </c>
      <c r="B258" s="7" t="s">
        <v>175</v>
      </c>
      <c r="C258" s="7" t="s">
        <v>10</v>
      </c>
      <c r="D258" s="7" t="s">
        <v>56</v>
      </c>
      <c r="E258" s="7" t="s">
        <v>375</v>
      </c>
      <c r="F258" s="7"/>
      <c r="G258" s="43">
        <f t="shared" si="25"/>
        <v>603.29999999999995</v>
      </c>
      <c r="H258" s="43">
        <f t="shared" si="25"/>
        <v>632.9</v>
      </c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82" customHeight="1" x14ac:dyDescent="0.25">
      <c r="A259" s="3" t="s">
        <v>18</v>
      </c>
      <c r="B259" s="7" t="s">
        <v>175</v>
      </c>
      <c r="C259" s="7" t="s">
        <v>10</v>
      </c>
      <c r="D259" s="7" t="s">
        <v>56</v>
      </c>
      <c r="E259" s="7" t="s">
        <v>375</v>
      </c>
      <c r="F259" s="7" t="s">
        <v>19</v>
      </c>
      <c r="G259" s="43">
        <v>603.29999999999995</v>
      </c>
      <c r="H259" s="43">
        <v>632.9</v>
      </c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22.95" customHeight="1" x14ac:dyDescent="0.25">
      <c r="A260" s="3" t="s">
        <v>14</v>
      </c>
      <c r="B260" s="7" t="s">
        <v>175</v>
      </c>
      <c r="C260" s="7" t="s">
        <v>10</v>
      </c>
      <c r="D260" s="7" t="s">
        <v>56</v>
      </c>
      <c r="E260" s="7" t="s">
        <v>15</v>
      </c>
      <c r="F260" s="7"/>
      <c r="G260" s="43">
        <f>G261</f>
        <v>2684.5</v>
      </c>
      <c r="H260" s="43">
        <f>H261</f>
        <v>2818.7</v>
      </c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22.95" customHeight="1" x14ac:dyDescent="0.25">
      <c r="A261" s="3" t="s">
        <v>16</v>
      </c>
      <c r="B261" s="7" t="s">
        <v>175</v>
      </c>
      <c r="C261" s="7" t="s">
        <v>10</v>
      </c>
      <c r="D261" s="7" t="s">
        <v>56</v>
      </c>
      <c r="E261" s="7" t="s">
        <v>17</v>
      </c>
      <c r="F261" s="7"/>
      <c r="G261" s="43">
        <f>G262</f>
        <v>2684.5</v>
      </c>
      <c r="H261" s="43">
        <f>H262</f>
        <v>2818.7</v>
      </c>
      <c r="I261" s="23"/>
      <c r="J261" s="2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67.099999999999994" customHeight="1" x14ac:dyDescent="0.25">
      <c r="A262" s="3" t="s">
        <v>18</v>
      </c>
      <c r="B262" s="7" t="s">
        <v>175</v>
      </c>
      <c r="C262" s="7" t="s">
        <v>10</v>
      </c>
      <c r="D262" s="7" t="s">
        <v>56</v>
      </c>
      <c r="E262" s="7" t="s">
        <v>17</v>
      </c>
      <c r="F262" s="7" t="s">
        <v>19</v>
      </c>
      <c r="G262" s="43">
        <v>2684.5</v>
      </c>
      <c r="H262" s="43">
        <v>2818.7</v>
      </c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26.2" customHeight="1" x14ac:dyDescent="0.25">
      <c r="A263" s="2" t="s">
        <v>120</v>
      </c>
      <c r="B263" s="7" t="s">
        <v>175</v>
      </c>
      <c r="C263" s="7" t="s">
        <v>121</v>
      </c>
      <c r="D263" s="7" t="s">
        <v>11</v>
      </c>
      <c r="E263" s="7"/>
      <c r="F263" s="7"/>
      <c r="G263" s="43">
        <f>G264+G280+G303+G311</f>
        <v>1922117.7999999998</v>
      </c>
      <c r="H263" s="43">
        <f>H264+H280+H303+H311</f>
        <v>2025136.7</v>
      </c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21.6" customHeight="1" x14ac:dyDescent="0.25">
      <c r="A264" s="2" t="s">
        <v>178</v>
      </c>
      <c r="B264" s="7" t="s">
        <v>175</v>
      </c>
      <c r="C264" s="7" t="s">
        <v>121</v>
      </c>
      <c r="D264" s="7" t="s">
        <v>10</v>
      </c>
      <c r="E264" s="7"/>
      <c r="F264" s="7"/>
      <c r="G264" s="43">
        <f>G265+G275</f>
        <v>719437.9</v>
      </c>
      <c r="H264" s="43">
        <f>H265</f>
        <v>759892.29999999993</v>
      </c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23.4" customHeight="1" x14ac:dyDescent="0.25">
      <c r="A265" s="3" t="s">
        <v>131</v>
      </c>
      <c r="B265" s="7" t="s">
        <v>175</v>
      </c>
      <c r="C265" s="7" t="s">
        <v>121</v>
      </c>
      <c r="D265" s="7" t="s">
        <v>10</v>
      </c>
      <c r="E265" s="7" t="s">
        <v>132</v>
      </c>
      <c r="F265" s="7"/>
      <c r="G265" s="43">
        <f>G266</f>
        <v>719287.9</v>
      </c>
      <c r="H265" s="43">
        <f>H266</f>
        <v>759892.29999999993</v>
      </c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21.6" customHeight="1" x14ac:dyDescent="0.25">
      <c r="A266" s="3" t="s">
        <v>179</v>
      </c>
      <c r="B266" s="7" t="s">
        <v>175</v>
      </c>
      <c r="C266" s="7" t="s">
        <v>121</v>
      </c>
      <c r="D266" s="7" t="s">
        <v>10</v>
      </c>
      <c r="E266" s="7" t="s">
        <v>378</v>
      </c>
      <c r="F266" s="7"/>
      <c r="G266" s="43">
        <f>G267+G270</f>
        <v>719287.9</v>
      </c>
      <c r="H266" s="43">
        <f>H267+H270</f>
        <v>759892.29999999993</v>
      </c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67.099999999999994" customHeight="1" x14ac:dyDescent="0.25">
      <c r="A267" s="19" t="s">
        <v>180</v>
      </c>
      <c r="B267" s="7" t="s">
        <v>175</v>
      </c>
      <c r="C267" s="7" t="s">
        <v>121</v>
      </c>
      <c r="D267" s="7" t="s">
        <v>10</v>
      </c>
      <c r="E267" s="7" t="s">
        <v>377</v>
      </c>
      <c r="F267" s="7"/>
      <c r="G267" s="43">
        <f>G268</f>
        <v>207034.2</v>
      </c>
      <c r="H267" s="43">
        <f>H268</f>
        <v>227737.60000000001</v>
      </c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85.95" customHeight="1" x14ac:dyDescent="0.25">
      <c r="A268" s="3" t="s">
        <v>254</v>
      </c>
      <c r="B268" s="7" t="s">
        <v>175</v>
      </c>
      <c r="C268" s="7" t="s">
        <v>121</v>
      </c>
      <c r="D268" s="7" t="s">
        <v>10</v>
      </c>
      <c r="E268" s="7" t="s">
        <v>376</v>
      </c>
      <c r="F268" s="7"/>
      <c r="G268" s="43">
        <f>G269</f>
        <v>207034.2</v>
      </c>
      <c r="H268" s="43">
        <f>H269</f>
        <v>227737.60000000001</v>
      </c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41.4" customHeight="1" x14ac:dyDescent="0.25">
      <c r="A269" s="3" t="s">
        <v>76</v>
      </c>
      <c r="B269" s="7" t="s">
        <v>175</v>
      </c>
      <c r="C269" s="7" t="s">
        <v>121</v>
      </c>
      <c r="D269" s="7" t="s">
        <v>10</v>
      </c>
      <c r="E269" s="7" t="s">
        <v>376</v>
      </c>
      <c r="F269" s="7" t="s">
        <v>77</v>
      </c>
      <c r="G269" s="43">
        <v>207034.2</v>
      </c>
      <c r="H269" s="43">
        <v>227737.60000000001</v>
      </c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21.6" customHeight="1" x14ac:dyDescent="0.25">
      <c r="A270" s="3" t="s">
        <v>181</v>
      </c>
      <c r="B270" s="7" t="s">
        <v>175</v>
      </c>
      <c r="C270" s="7" t="s">
        <v>121</v>
      </c>
      <c r="D270" s="7" t="s">
        <v>10</v>
      </c>
      <c r="E270" s="7" t="s">
        <v>182</v>
      </c>
      <c r="F270" s="7"/>
      <c r="G270" s="43">
        <f>G271+G273</f>
        <v>512253.7</v>
      </c>
      <c r="H270" s="43">
        <f>H271+H273</f>
        <v>532154.69999999995</v>
      </c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21.6" customHeight="1" x14ac:dyDescent="0.25">
      <c r="A271" s="3" t="s">
        <v>183</v>
      </c>
      <c r="B271" s="7" t="s">
        <v>175</v>
      </c>
      <c r="C271" s="7" t="s">
        <v>121</v>
      </c>
      <c r="D271" s="7" t="s">
        <v>10</v>
      </c>
      <c r="E271" s="7" t="s">
        <v>184</v>
      </c>
      <c r="F271" s="7"/>
      <c r="G271" s="43">
        <f>G272</f>
        <v>171584.8</v>
      </c>
      <c r="H271" s="43">
        <f>H272</f>
        <v>165472.4</v>
      </c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38.950000000000003" customHeight="1" x14ac:dyDescent="0.25">
      <c r="A272" s="3" t="s">
        <v>76</v>
      </c>
      <c r="B272" s="7" t="s">
        <v>175</v>
      </c>
      <c r="C272" s="7" t="s">
        <v>121</v>
      </c>
      <c r="D272" s="7" t="s">
        <v>10</v>
      </c>
      <c r="E272" s="7" t="s">
        <v>184</v>
      </c>
      <c r="F272" s="7" t="s">
        <v>77</v>
      </c>
      <c r="G272" s="43">
        <v>171584.8</v>
      </c>
      <c r="H272" s="43">
        <v>165472.4</v>
      </c>
      <c r="I272" s="23"/>
      <c r="J272" s="2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244.5" customHeight="1" x14ac:dyDescent="0.25">
      <c r="A273" s="12" t="s">
        <v>280</v>
      </c>
      <c r="B273" s="7" t="s">
        <v>175</v>
      </c>
      <c r="C273" s="7" t="s">
        <v>121</v>
      </c>
      <c r="D273" s="7" t="s">
        <v>10</v>
      </c>
      <c r="E273" s="11" t="s">
        <v>185</v>
      </c>
      <c r="F273" s="7"/>
      <c r="G273" s="43">
        <f>G274</f>
        <v>340668.9</v>
      </c>
      <c r="H273" s="43">
        <f>H274</f>
        <v>366682.3</v>
      </c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35.700000000000003" customHeight="1" x14ac:dyDescent="0.25">
      <c r="A274" s="3" t="s">
        <v>76</v>
      </c>
      <c r="B274" s="7" t="s">
        <v>175</v>
      </c>
      <c r="C274" s="7" t="s">
        <v>121</v>
      </c>
      <c r="D274" s="7" t="s">
        <v>10</v>
      </c>
      <c r="E274" s="11" t="s">
        <v>185</v>
      </c>
      <c r="F274" s="7" t="s">
        <v>77</v>
      </c>
      <c r="G274" s="43">
        <v>340668.9</v>
      </c>
      <c r="H274" s="43">
        <v>366682.3</v>
      </c>
      <c r="I274" s="23"/>
      <c r="J274" s="23"/>
      <c r="K274" s="9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s="13" customFormat="1" ht="66.599999999999994" customHeight="1" x14ac:dyDescent="0.25">
      <c r="A275" s="10" t="s">
        <v>425</v>
      </c>
      <c r="B275" s="7" t="s">
        <v>175</v>
      </c>
      <c r="C275" s="7" t="s">
        <v>121</v>
      </c>
      <c r="D275" s="7" t="s">
        <v>10</v>
      </c>
      <c r="E275" s="7" t="s">
        <v>317</v>
      </c>
      <c r="F275" s="7"/>
      <c r="G275" s="43">
        <f>G276</f>
        <v>150</v>
      </c>
      <c r="H275" s="46"/>
    </row>
    <row r="276" spans="1:24" s="13" customFormat="1" ht="38.15" customHeight="1" x14ac:dyDescent="0.25">
      <c r="A276" s="3" t="s">
        <v>424</v>
      </c>
      <c r="B276" s="7" t="s">
        <v>175</v>
      </c>
      <c r="C276" s="7" t="s">
        <v>121</v>
      </c>
      <c r="D276" s="7" t="s">
        <v>10</v>
      </c>
      <c r="E276" s="7" t="s">
        <v>318</v>
      </c>
      <c r="F276" s="7"/>
      <c r="G276" s="43">
        <f>G277</f>
        <v>150</v>
      </c>
      <c r="H276" s="46"/>
    </row>
    <row r="277" spans="1:24" s="13" customFormat="1" ht="38.15" customHeight="1" x14ac:dyDescent="0.25">
      <c r="A277" s="3" t="s">
        <v>321</v>
      </c>
      <c r="B277" s="7" t="s">
        <v>175</v>
      </c>
      <c r="C277" s="7" t="s">
        <v>121</v>
      </c>
      <c r="D277" s="7" t="s">
        <v>10</v>
      </c>
      <c r="E277" s="7" t="s">
        <v>319</v>
      </c>
      <c r="F277" s="7"/>
      <c r="G277" s="43">
        <f>G278</f>
        <v>150</v>
      </c>
      <c r="H277" s="46"/>
    </row>
    <row r="278" spans="1:24" s="13" customFormat="1" ht="25.2" customHeight="1" x14ac:dyDescent="0.25">
      <c r="A278" s="3" t="s">
        <v>85</v>
      </c>
      <c r="B278" s="7" t="s">
        <v>175</v>
      </c>
      <c r="C278" s="7" t="s">
        <v>121</v>
      </c>
      <c r="D278" s="7" t="s">
        <v>10</v>
      </c>
      <c r="E278" s="7" t="s">
        <v>320</v>
      </c>
      <c r="F278" s="7"/>
      <c r="G278" s="43">
        <f>G279</f>
        <v>150</v>
      </c>
      <c r="H278" s="46"/>
    </row>
    <row r="279" spans="1:24" s="13" customFormat="1" ht="38.950000000000003" customHeight="1" x14ac:dyDescent="0.25">
      <c r="A279" s="3" t="s">
        <v>76</v>
      </c>
      <c r="B279" s="7" t="s">
        <v>175</v>
      </c>
      <c r="C279" s="7" t="s">
        <v>121</v>
      </c>
      <c r="D279" s="7" t="s">
        <v>10</v>
      </c>
      <c r="E279" s="7" t="s">
        <v>320</v>
      </c>
      <c r="F279" s="7" t="s">
        <v>77</v>
      </c>
      <c r="G279" s="43">
        <v>150</v>
      </c>
      <c r="H279" s="46"/>
    </row>
    <row r="280" spans="1:24" ht="22.95" customHeight="1" x14ac:dyDescent="0.25">
      <c r="A280" s="3" t="s">
        <v>193</v>
      </c>
      <c r="B280" s="7" t="s">
        <v>175</v>
      </c>
      <c r="C280" s="7" t="s">
        <v>121</v>
      </c>
      <c r="D280" s="7" t="s">
        <v>48</v>
      </c>
      <c r="E280" s="7"/>
      <c r="F280" s="7"/>
      <c r="G280" s="43">
        <f>G281+G298</f>
        <v>1096603.3999999999</v>
      </c>
      <c r="H280" s="43">
        <f>H281+H298</f>
        <v>1154791.5</v>
      </c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22.95" customHeight="1" x14ac:dyDescent="0.25">
      <c r="A281" s="3" t="s">
        <v>131</v>
      </c>
      <c r="B281" s="7" t="s">
        <v>175</v>
      </c>
      <c r="C281" s="7" t="s">
        <v>121</v>
      </c>
      <c r="D281" s="7" t="s">
        <v>48</v>
      </c>
      <c r="E281" s="21" t="s">
        <v>132</v>
      </c>
      <c r="F281" s="7"/>
      <c r="G281" s="43">
        <f>G282</f>
        <v>1096453.3999999999</v>
      </c>
      <c r="H281" s="43">
        <f>H282</f>
        <v>1154791.5</v>
      </c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22.95" customHeight="1" x14ac:dyDescent="0.25">
      <c r="A282" s="3" t="s">
        <v>194</v>
      </c>
      <c r="B282" s="7" t="s">
        <v>175</v>
      </c>
      <c r="C282" s="7" t="s">
        <v>121</v>
      </c>
      <c r="D282" s="7" t="s">
        <v>48</v>
      </c>
      <c r="E282" s="7" t="s">
        <v>195</v>
      </c>
      <c r="F282" s="7"/>
      <c r="G282" s="43">
        <f>G283+G290+G293+G288</f>
        <v>1096453.3999999999</v>
      </c>
      <c r="H282" s="43">
        <f>H283+H290+H293+H288</f>
        <v>1154791.5</v>
      </c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22.1" customHeight="1" x14ac:dyDescent="0.25">
      <c r="A283" s="3" t="s">
        <v>196</v>
      </c>
      <c r="B283" s="7" t="s">
        <v>175</v>
      </c>
      <c r="C283" s="7" t="s">
        <v>121</v>
      </c>
      <c r="D283" s="7" t="s">
        <v>48</v>
      </c>
      <c r="E283" s="7" t="s">
        <v>197</v>
      </c>
      <c r="F283" s="7"/>
      <c r="G283" s="43">
        <f>G284+G286</f>
        <v>475614.1</v>
      </c>
      <c r="H283" s="43">
        <f>H284+H286</f>
        <v>483668.80000000005</v>
      </c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38.950000000000003" customHeight="1" x14ac:dyDescent="0.25">
      <c r="A284" s="3" t="s">
        <v>198</v>
      </c>
      <c r="B284" s="7" t="s">
        <v>175</v>
      </c>
      <c r="C284" s="7" t="s">
        <v>121</v>
      </c>
      <c r="D284" s="7" t="s">
        <v>48</v>
      </c>
      <c r="E284" s="7" t="s">
        <v>199</v>
      </c>
      <c r="F284" s="7"/>
      <c r="G284" s="43">
        <f>G285</f>
        <v>248481.8</v>
      </c>
      <c r="H284" s="43">
        <f>H285</f>
        <v>239192.6</v>
      </c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39.6" customHeight="1" x14ac:dyDescent="0.25">
      <c r="A285" s="3" t="s">
        <v>76</v>
      </c>
      <c r="B285" s="7" t="s">
        <v>175</v>
      </c>
      <c r="C285" s="7" t="s">
        <v>121</v>
      </c>
      <c r="D285" s="7" t="s">
        <v>48</v>
      </c>
      <c r="E285" s="7" t="s">
        <v>199</v>
      </c>
      <c r="F285" s="7" t="s">
        <v>77</v>
      </c>
      <c r="G285" s="43">
        <v>248481.8</v>
      </c>
      <c r="H285" s="43">
        <v>239192.6</v>
      </c>
      <c r="I285" s="27"/>
      <c r="J285" s="27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232.2" customHeight="1" x14ac:dyDescent="0.25">
      <c r="A286" s="12" t="s">
        <v>281</v>
      </c>
      <c r="B286" s="7" t="s">
        <v>175</v>
      </c>
      <c r="C286" s="7" t="s">
        <v>121</v>
      </c>
      <c r="D286" s="7" t="s">
        <v>48</v>
      </c>
      <c r="E286" s="7" t="s">
        <v>200</v>
      </c>
      <c r="F286" s="7"/>
      <c r="G286" s="43">
        <f>G287</f>
        <v>227132.3</v>
      </c>
      <c r="H286" s="43">
        <f>H287</f>
        <v>244476.2</v>
      </c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39.799999999999997" customHeight="1" x14ac:dyDescent="0.25">
      <c r="A287" s="3" t="s">
        <v>76</v>
      </c>
      <c r="B287" s="7" t="s">
        <v>175</v>
      </c>
      <c r="C287" s="7" t="s">
        <v>121</v>
      </c>
      <c r="D287" s="7" t="s">
        <v>48</v>
      </c>
      <c r="E287" s="7" t="s">
        <v>200</v>
      </c>
      <c r="F287" s="7" t="s">
        <v>77</v>
      </c>
      <c r="G287" s="43">
        <v>227132.3</v>
      </c>
      <c r="H287" s="43">
        <v>244476.2</v>
      </c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71.7" customHeight="1" x14ac:dyDescent="0.25">
      <c r="A288" s="3" t="s">
        <v>258</v>
      </c>
      <c r="B288" s="7" t="s">
        <v>175</v>
      </c>
      <c r="C288" s="7" t="s">
        <v>121</v>
      </c>
      <c r="D288" s="7" t="s">
        <v>48</v>
      </c>
      <c r="E288" s="7" t="s">
        <v>447</v>
      </c>
      <c r="F288" s="7"/>
      <c r="G288" s="44">
        <f>G289</f>
        <v>65336.9</v>
      </c>
      <c r="H288" s="44">
        <f>H289</f>
        <v>65513.8</v>
      </c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41.4" customHeight="1" x14ac:dyDescent="0.25">
      <c r="A289" s="3" t="s">
        <v>76</v>
      </c>
      <c r="B289" s="7" t="s">
        <v>175</v>
      </c>
      <c r="C289" s="7" t="s">
        <v>121</v>
      </c>
      <c r="D289" s="7" t="s">
        <v>48</v>
      </c>
      <c r="E289" s="7" t="s">
        <v>447</v>
      </c>
      <c r="F289" s="7" t="s">
        <v>77</v>
      </c>
      <c r="G289" s="44">
        <v>65336.9</v>
      </c>
      <c r="H289" s="44">
        <v>65513.8</v>
      </c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16.7" customHeight="1" x14ac:dyDescent="0.25">
      <c r="A290" s="3" t="s">
        <v>201</v>
      </c>
      <c r="B290" s="7" t="s">
        <v>175</v>
      </c>
      <c r="C290" s="7" t="s">
        <v>121</v>
      </c>
      <c r="D290" s="7" t="s">
        <v>48</v>
      </c>
      <c r="E290" s="7" t="s">
        <v>379</v>
      </c>
      <c r="F290" s="7"/>
      <c r="G290" s="43">
        <f>G291</f>
        <v>510060</v>
      </c>
      <c r="H290" s="43">
        <f>H291</f>
        <v>559622.5</v>
      </c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19.15" customHeight="1" x14ac:dyDescent="0.25">
      <c r="A291" s="12" t="s">
        <v>202</v>
      </c>
      <c r="B291" s="7" t="s">
        <v>175</v>
      </c>
      <c r="C291" s="7" t="s">
        <v>121</v>
      </c>
      <c r="D291" s="7" t="s">
        <v>48</v>
      </c>
      <c r="E291" s="7" t="s">
        <v>380</v>
      </c>
      <c r="F291" s="7"/>
      <c r="G291" s="43">
        <f>G292</f>
        <v>510060</v>
      </c>
      <c r="H291" s="43">
        <f>H292</f>
        <v>559622.5</v>
      </c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36.65" customHeight="1" x14ac:dyDescent="0.25">
      <c r="A292" s="3" t="s">
        <v>76</v>
      </c>
      <c r="B292" s="7" t="s">
        <v>175</v>
      </c>
      <c r="C292" s="7" t="s">
        <v>121</v>
      </c>
      <c r="D292" s="7" t="s">
        <v>48</v>
      </c>
      <c r="E292" s="7" t="s">
        <v>380</v>
      </c>
      <c r="F292" s="7" t="s">
        <v>77</v>
      </c>
      <c r="G292" s="43">
        <v>510060</v>
      </c>
      <c r="H292" s="43">
        <v>559622.5</v>
      </c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55" customHeight="1" x14ac:dyDescent="0.25">
      <c r="A293" s="3" t="s">
        <v>212</v>
      </c>
      <c r="B293" s="7" t="s">
        <v>175</v>
      </c>
      <c r="C293" s="7" t="s">
        <v>121</v>
      </c>
      <c r="D293" s="7" t="s">
        <v>48</v>
      </c>
      <c r="E293" s="7" t="s">
        <v>213</v>
      </c>
      <c r="F293" s="7"/>
      <c r="G293" s="43">
        <f>G294+G296</f>
        <v>45442.399999999994</v>
      </c>
      <c r="H293" s="43">
        <f>H294+H296</f>
        <v>45986.399999999994</v>
      </c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70.2" customHeight="1" x14ac:dyDescent="0.25">
      <c r="A294" s="3" t="s">
        <v>259</v>
      </c>
      <c r="B294" s="7" t="s">
        <v>175</v>
      </c>
      <c r="C294" s="7" t="s">
        <v>121</v>
      </c>
      <c r="D294" s="7" t="s">
        <v>48</v>
      </c>
      <c r="E294" s="7" t="s">
        <v>260</v>
      </c>
      <c r="F294" s="7"/>
      <c r="G294" s="43">
        <f>G295</f>
        <v>41040.6</v>
      </c>
      <c r="H294" s="43">
        <f>H295</f>
        <v>39592.699999999997</v>
      </c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38.450000000000003" customHeight="1" x14ac:dyDescent="0.25">
      <c r="A295" s="3" t="s">
        <v>76</v>
      </c>
      <c r="B295" s="7" t="s">
        <v>175</v>
      </c>
      <c r="C295" s="7" t="s">
        <v>121</v>
      </c>
      <c r="D295" s="7" t="s">
        <v>48</v>
      </c>
      <c r="E295" s="7" t="s">
        <v>260</v>
      </c>
      <c r="F295" s="7" t="s">
        <v>77</v>
      </c>
      <c r="G295" s="43">
        <v>41040.6</v>
      </c>
      <c r="H295" s="43">
        <v>39592.699999999997</v>
      </c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72" customHeight="1" x14ac:dyDescent="0.25">
      <c r="A296" s="3" t="s">
        <v>350</v>
      </c>
      <c r="B296" s="7" t="s">
        <v>175</v>
      </c>
      <c r="C296" s="7" t="s">
        <v>121</v>
      </c>
      <c r="D296" s="7" t="s">
        <v>48</v>
      </c>
      <c r="E296" s="7" t="s">
        <v>349</v>
      </c>
      <c r="F296" s="7"/>
      <c r="G296" s="43">
        <f>G297</f>
        <v>4401.7999999999993</v>
      </c>
      <c r="H296" s="43">
        <f>H297</f>
        <v>6393.7000000000007</v>
      </c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38.450000000000003" customHeight="1" x14ac:dyDescent="0.25">
      <c r="A297" s="3" t="s">
        <v>76</v>
      </c>
      <c r="B297" s="7" t="s">
        <v>175</v>
      </c>
      <c r="C297" s="7" t="s">
        <v>121</v>
      </c>
      <c r="D297" s="7" t="s">
        <v>48</v>
      </c>
      <c r="E297" s="7" t="s">
        <v>349</v>
      </c>
      <c r="F297" s="7" t="s">
        <v>77</v>
      </c>
      <c r="G297" s="43">
        <v>4401.7999999999993</v>
      </c>
      <c r="H297" s="43">
        <v>6393.7000000000007</v>
      </c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72" customHeight="1" x14ac:dyDescent="0.25">
      <c r="A298" s="10" t="s">
        <v>426</v>
      </c>
      <c r="B298" s="7" t="s">
        <v>175</v>
      </c>
      <c r="C298" s="7" t="s">
        <v>121</v>
      </c>
      <c r="D298" s="7" t="s">
        <v>48</v>
      </c>
      <c r="E298" s="7" t="s">
        <v>317</v>
      </c>
      <c r="F298" s="7"/>
      <c r="G298" s="43">
        <f>G299</f>
        <v>150</v>
      </c>
      <c r="H298" s="46"/>
      <c r="I298" s="13"/>
      <c r="J298" s="13"/>
      <c r="K298" s="13"/>
      <c r="L298" s="13"/>
      <c r="M298" s="13"/>
      <c r="N298" s="13"/>
      <c r="O298" s="13"/>
      <c r="P298" s="13"/>
      <c r="Q298" s="13"/>
    </row>
    <row r="299" spans="1:24" ht="38.450000000000003" customHeight="1" x14ac:dyDescent="0.25">
      <c r="A299" s="3" t="s">
        <v>424</v>
      </c>
      <c r="B299" s="7" t="s">
        <v>175</v>
      </c>
      <c r="C299" s="7" t="s">
        <v>121</v>
      </c>
      <c r="D299" s="7" t="s">
        <v>48</v>
      </c>
      <c r="E299" s="7" t="s">
        <v>318</v>
      </c>
      <c r="F299" s="7"/>
      <c r="G299" s="43">
        <f>G300</f>
        <v>150</v>
      </c>
      <c r="H299" s="46"/>
      <c r="I299" s="13"/>
      <c r="J299" s="13"/>
      <c r="K299" s="13"/>
      <c r="L299" s="13"/>
      <c r="M299" s="13"/>
      <c r="N299" s="13"/>
      <c r="O299" s="13"/>
      <c r="P299" s="13"/>
      <c r="Q299" s="13"/>
    </row>
    <row r="300" spans="1:24" ht="54" customHeight="1" x14ac:dyDescent="0.25">
      <c r="A300" s="3" t="s">
        <v>322</v>
      </c>
      <c r="B300" s="7" t="s">
        <v>175</v>
      </c>
      <c r="C300" s="7" t="s">
        <v>121</v>
      </c>
      <c r="D300" s="7" t="s">
        <v>48</v>
      </c>
      <c r="E300" s="7" t="s">
        <v>319</v>
      </c>
      <c r="F300" s="7"/>
      <c r="G300" s="43">
        <f>G301</f>
        <v>150</v>
      </c>
      <c r="H300" s="46"/>
      <c r="I300" s="13"/>
      <c r="J300" s="13"/>
      <c r="K300" s="13"/>
      <c r="L300" s="13"/>
      <c r="M300" s="13"/>
      <c r="N300" s="13"/>
      <c r="O300" s="13"/>
      <c r="P300" s="13"/>
      <c r="Q300" s="13"/>
    </row>
    <row r="301" spans="1:24" ht="21.6" customHeight="1" x14ac:dyDescent="0.25">
      <c r="A301" s="3" t="s">
        <v>85</v>
      </c>
      <c r="B301" s="7" t="s">
        <v>175</v>
      </c>
      <c r="C301" s="7" t="s">
        <v>121</v>
      </c>
      <c r="D301" s="7" t="s">
        <v>48</v>
      </c>
      <c r="E301" s="7" t="s">
        <v>323</v>
      </c>
      <c r="F301" s="7"/>
      <c r="G301" s="43">
        <f>G302</f>
        <v>150</v>
      </c>
      <c r="H301" s="46"/>
      <c r="I301" s="13"/>
      <c r="J301" s="13"/>
      <c r="K301" s="13"/>
      <c r="L301" s="13"/>
      <c r="M301" s="13"/>
      <c r="N301" s="13"/>
      <c r="O301" s="13"/>
      <c r="P301" s="13"/>
      <c r="Q301" s="13"/>
    </row>
    <row r="302" spans="1:24" ht="33.049999999999997" customHeight="1" x14ac:dyDescent="0.25">
      <c r="A302" s="3" t="s">
        <v>76</v>
      </c>
      <c r="B302" s="7" t="s">
        <v>175</v>
      </c>
      <c r="C302" s="7" t="s">
        <v>121</v>
      </c>
      <c r="D302" s="7" t="s">
        <v>48</v>
      </c>
      <c r="E302" s="7" t="s">
        <v>323</v>
      </c>
      <c r="F302" s="7" t="s">
        <v>77</v>
      </c>
      <c r="G302" s="43">
        <v>150</v>
      </c>
      <c r="H302" s="46"/>
      <c r="I302" s="13"/>
      <c r="J302" s="13"/>
      <c r="K302" s="13"/>
      <c r="L302" s="13"/>
      <c r="M302" s="13"/>
      <c r="N302" s="13"/>
      <c r="O302" s="13"/>
      <c r="P302" s="13"/>
      <c r="Q302" s="13"/>
    </row>
    <row r="303" spans="1:24" ht="22.1" customHeight="1" x14ac:dyDescent="0.25">
      <c r="A303" s="3" t="s">
        <v>203</v>
      </c>
      <c r="B303" s="7" t="s">
        <v>175</v>
      </c>
      <c r="C303" s="7" t="s">
        <v>121</v>
      </c>
      <c r="D303" s="7" t="s">
        <v>51</v>
      </c>
      <c r="E303" s="7"/>
      <c r="F303" s="7"/>
      <c r="G303" s="43">
        <f t="shared" ref="G303:H307" si="26">G304</f>
        <v>43648.5</v>
      </c>
      <c r="H303" s="43">
        <f>H304</f>
        <v>46530.1</v>
      </c>
      <c r="I303" s="23"/>
      <c r="J303" s="2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22.1" customHeight="1" x14ac:dyDescent="0.25">
      <c r="A304" s="3" t="s">
        <v>131</v>
      </c>
      <c r="B304" s="7" t="s">
        <v>175</v>
      </c>
      <c r="C304" s="7" t="s">
        <v>121</v>
      </c>
      <c r="D304" s="7" t="s">
        <v>51</v>
      </c>
      <c r="E304" s="7" t="s">
        <v>132</v>
      </c>
      <c r="F304" s="7"/>
      <c r="G304" s="43">
        <f t="shared" si="26"/>
        <v>43648.5</v>
      </c>
      <c r="H304" s="43">
        <f t="shared" si="26"/>
        <v>46530.1</v>
      </c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40.950000000000003" customHeight="1" x14ac:dyDescent="0.25">
      <c r="A305" s="3" t="s">
        <v>204</v>
      </c>
      <c r="B305" s="7" t="s">
        <v>175</v>
      </c>
      <c r="C305" s="7" t="s">
        <v>121</v>
      </c>
      <c r="D305" s="7" t="s">
        <v>51</v>
      </c>
      <c r="E305" s="7" t="s">
        <v>205</v>
      </c>
      <c r="F305" s="7"/>
      <c r="G305" s="43">
        <f t="shared" si="26"/>
        <v>43648.5</v>
      </c>
      <c r="H305" s="43">
        <f t="shared" si="26"/>
        <v>46530.1</v>
      </c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40.950000000000003" customHeight="1" x14ac:dyDescent="0.25">
      <c r="A306" s="3" t="s">
        <v>206</v>
      </c>
      <c r="B306" s="7" t="s">
        <v>175</v>
      </c>
      <c r="C306" s="7" t="s">
        <v>121</v>
      </c>
      <c r="D306" s="7" t="s">
        <v>51</v>
      </c>
      <c r="E306" s="7" t="s">
        <v>207</v>
      </c>
      <c r="F306" s="7"/>
      <c r="G306" s="43">
        <f>G307+G309</f>
        <v>43648.5</v>
      </c>
      <c r="H306" s="43">
        <f>H307+H309</f>
        <v>46530.1</v>
      </c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56.15" customHeight="1" x14ac:dyDescent="0.25">
      <c r="A307" s="3" t="s">
        <v>208</v>
      </c>
      <c r="B307" s="7" t="s">
        <v>175</v>
      </c>
      <c r="C307" s="7" t="s">
        <v>121</v>
      </c>
      <c r="D307" s="7" t="s">
        <v>51</v>
      </c>
      <c r="E307" s="7" t="s">
        <v>209</v>
      </c>
      <c r="F307" s="7"/>
      <c r="G307" s="43">
        <f t="shared" si="26"/>
        <v>18259.900000000001</v>
      </c>
      <c r="H307" s="43">
        <f t="shared" si="26"/>
        <v>19202.8</v>
      </c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38.950000000000003" customHeight="1" x14ac:dyDescent="0.25">
      <c r="A308" s="3" t="s">
        <v>76</v>
      </c>
      <c r="B308" s="7" t="s">
        <v>175</v>
      </c>
      <c r="C308" s="7" t="s">
        <v>121</v>
      </c>
      <c r="D308" s="7" t="s">
        <v>51</v>
      </c>
      <c r="E308" s="7" t="s">
        <v>209</v>
      </c>
      <c r="F308" s="7" t="s">
        <v>77</v>
      </c>
      <c r="G308" s="43">
        <v>18259.900000000001</v>
      </c>
      <c r="H308" s="43">
        <v>19202.8</v>
      </c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247.75" customHeight="1" x14ac:dyDescent="0.25">
      <c r="A309" s="12" t="s">
        <v>325</v>
      </c>
      <c r="B309" s="7" t="s">
        <v>175</v>
      </c>
      <c r="C309" s="7" t="s">
        <v>121</v>
      </c>
      <c r="D309" s="7" t="s">
        <v>51</v>
      </c>
      <c r="E309" s="7" t="s">
        <v>324</v>
      </c>
      <c r="F309" s="7"/>
      <c r="G309" s="43">
        <f>G310</f>
        <v>25388.6</v>
      </c>
      <c r="H309" s="43">
        <f>H310</f>
        <v>27327.3</v>
      </c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38.950000000000003" customHeight="1" x14ac:dyDescent="0.25">
      <c r="A310" s="3" t="s">
        <v>76</v>
      </c>
      <c r="B310" s="7" t="s">
        <v>175</v>
      </c>
      <c r="C310" s="7" t="s">
        <v>121</v>
      </c>
      <c r="D310" s="7" t="s">
        <v>51</v>
      </c>
      <c r="E310" s="7" t="s">
        <v>324</v>
      </c>
      <c r="F310" s="7" t="s">
        <v>77</v>
      </c>
      <c r="G310" s="43">
        <v>25388.6</v>
      </c>
      <c r="H310" s="43">
        <v>27327.3</v>
      </c>
      <c r="I310" s="23"/>
      <c r="J310" s="2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25.2" customHeight="1" x14ac:dyDescent="0.25">
      <c r="A311" s="3" t="s">
        <v>210</v>
      </c>
      <c r="B311" s="7" t="s">
        <v>175</v>
      </c>
      <c r="C311" s="7" t="s">
        <v>121</v>
      </c>
      <c r="D311" s="7" t="s">
        <v>107</v>
      </c>
      <c r="E311" s="7"/>
      <c r="F311" s="7"/>
      <c r="G311" s="43">
        <f>G312+G319+G335</f>
        <v>62427.999999999993</v>
      </c>
      <c r="H311" s="43">
        <f>H312+H319</f>
        <v>63922.799999999996</v>
      </c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40.950000000000003" customHeight="1" x14ac:dyDescent="0.25">
      <c r="A312" s="3" t="s">
        <v>123</v>
      </c>
      <c r="B312" s="7" t="s">
        <v>175</v>
      </c>
      <c r="C312" s="7" t="s">
        <v>121</v>
      </c>
      <c r="D312" s="7" t="s">
        <v>107</v>
      </c>
      <c r="E312" s="7" t="s">
        <v>291</v>
      </c>
      <c r="F312" s="7"/>
      <c r="G312" s="43">
        <f t="shared" ref="G312:H313" si="27">G313</f>
        <v>7891.7</v>
      </c>
      <c r="H312" s="43">
        <f t="shared" si="27"/>
        <v>8332.6999999999989</v>
      </c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22.95" customHeight="1" x14ac:dyDescent="0.25">
      <c r="A313" s="3" t="s">
        <v>128</v>
      </c>
      <c r="B313" s="7" t="s">
        <v>175</v>
      </c>
      <c r="C313" s="7" t="s">
        <v>121</v>
      </c>
      <c r="D313" s="7" t="s">
        <v>107</v>
      </c>
      <c r="E313" s="7" t="s">
        <v>361</v>
      </c>
      <c r="F313" s="7"/>
      <c r="G313" s="43">
        <f t="shared" si="27"/>
        <v>7891.7</v>
      </c>
      <c r="H313" s="43">
        <f t="shared" si="27"/>
        <v>8332.6999999999989</v>
      </c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37.15" customHeight="1" x14ac:dyDescent="0.25">
      <c r="A314" s="3" t="s">
        <v>129</v>
      </c>
      <c r="B314" s="7" t="s">
        <v>175</v>
      </c>
      <c r="C314" s="7" t="s">
        <v>121</v>
      </c>
      <c r="D314" s="7" t="s">
        <v>107</v>
      </c>
      <c r="E314" s="7" t="s">
        <v>360</v>
      </c>
      <c r="F314" s="7"/>
      <c r="G314" s="43">
        <f>G317+G315</f>
        <v>7891.7</v>
      </c>
      <c r="H314" s="43">
        <f>H317+H315</f>
        <v>8332.6999999999989</v>
      </c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54" customHeight="1" x14ac:dyDescent="0.25">
      <c r="A315" s="40" t="s">
        <v>293</v>
      </c>
      <c r="B315" s="7" t="s">
        <v>175</v>
      </c>
      <c r="C315" s="7" t="s">
        <v>121</v>
      </c>
      <c r="D315" s="7" t="s">
        <v>107</v>
      </c>
      <c r="E315" s="7" t="s">
        <v>359</v>
      </c>
      <c r="F315" s="41"/>
      <c r="G315" s="44">
        <f>G316</f>
        <v>78.900000000000006</v>
      </c>
      <c r="H315" s="44">
        <f>H316</f>
        <v>83.3</v>
      </c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37.15" customHeight="1" x14ac:dyDescent="0.25">
      <c r="A316" s="36" t="s">
        <v>76</v>
      </c>
      <c r="B316" s="7" t="s">
        <v>175</v>
      </c>
      <c r="C316" s="7" t="s">
        <v>121</v>
      </c>
      <c r="D316" s="7" t="s">
        <v>107</v>
      </c>
      <c r="E316" s="7" t="s">
        <v>359</v>
      </c>
      <c r="F316" s="41" t="s">
        <v>77</v>
      </c>
      <c r="G316" s="44">
        <v>78.900000000000006</v>
      </c>
      <c r="H316" s="44">
        <v>83.3</v>
      </c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67.75" customHeight="1" x14ac:dyDescent="0.25">
      <c r="A317" s="40" t="s">
        <v>292</v>
      </c>
      <c r="B317" s="7" t="s">
        <v>175</v>
      </c>
      <c r="C317" s="7" t="s">
        <v>121</v>
      </c>
      <c r="D317" s="7" t="s">
        <v>107</v>
      </c>
      <c r="E317" s="7" t="s">
        <v>362</v>
      </c>
      <c r="F317" s="41"/>
      <c r="G317" s="44">
        <f>G318</f>
        <v>7812.8</v>
      </c>
      <c r="H317" s="44">
        <f>H318</f>
        <v>8249.4</v>
      </c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36" customHeight="1" x14ac:dyDescent="0.25">
      <c r="A318" s="36" t="s">
        <v>76</v>
      </c>
      <c r="B318" s="7" t="s">
        <v>175</v>
      </c>
      <c r="C318" s="7" t="s">
        <v>121</v>
      </c>
      <c r="D318" s="7" t="s">
        <v>107</v>
      </c>
      <c r="E318" s="7" t="s">
        <v>362</v>
      </c>
      <c r="F318" s="41" t="s">
        <v>77</v>
      </c>
      <c r="G318" s="44">
        <v>7812.8</v>
      </c>
      <c r="H318" s="44">
        <v>8249.4</v>
      </c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25.2" customHeight="1" x14ac:dyDescent="0.25">
      <c r="A319" s="3" t="s">
        <v>131</v>
      </c>
      <c r="B319" s="7" t="s">
        <v>175</v>
      </c>
      <c r="C319" s="7" t="s">
        <v>121</v>
      </c>
      <c r="D319" s="7" t="s">
        <v>107</v>
      </c>
      <c r="E319" s="7" t="s">
        <v>132</v>
      </c>
      <c r="F319" s="7"/>
      <c r="G319" s="43">
        <f>+G325+G320+G329</f>
        <v>54471.299999999996</v>
      </c>
      <c r="H319" s="43">
        <f>+H325+H320+H329</f>
        <v>55590.1</v>
      </c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25.2" customHeight="1" x14ac:dyDescent="0.25">
      <c r="A320" s="3" t="s">
        <v>194</v>
      </c>
      <c r="B320" s="7" t="s">
        <v>175</v>
      </c>
      <c r="C320" s="7" t="s">
        <v>121</v>
      </c>
      <c r="D320" s="7" t="s">
        <v>107</v>
      </c>
      <c r="E320" s="7" t="s">
        <v>195</v>
      </c>
      <c r="F320" s="7"/>
      <c r="G320" s="43">
        <f>G321</f>
        <v>1747.4</v>
      </c>
      <c r="H320" s="43">
        <f>H321</f>
        <v>1747.4</v>
      </c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48.8" customHeight="1" x14ac:dyDescent="0.25">
      <c r="A321" s="3" t="s">
        <v>212</v>
      </c>
      <c r="B321" s="7" t="s">
        <v>175</v>
      </c>
      <c r="C321" s="7" t="s">
        <v>121</v>
      </c>
      <c r="D321" s="7" t="s">
        <v>107</v>
      </c>
      <c r="E321" s="7" t="s">
        <v>213</v>
      </c>
      <c r="F321" s="7"/>
      <c r="G321" s="43">
        <f>G322</f>
        <v>1747.4</v>
      </c>
      <c r="H321" s="43">
        <f>H322</f>
        <v>1747.4</v>
      </c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24.05" customHeight="1" x14ac:dyDescent="0.25">
      <c r="A322" s="3" t="s">
        <v>214</v>
      </c>
      <c r="B322" s="7" t="s">
        <v>175</v>
      </c>
      <c r="C322" s="7" t="s">
        <v>121</v>
      </c>
      <c r="D322" s="7" t="s">
        <v>107</v>
      </c>
      <c r="E322" s="7" t="s">
        <v>215</v>
      </c>
      <c r="F322" s="7"/>
      <c r="G322" s="43">
        <f>G324+G323</f>
        <v>1747.4</v>
      </c>
      <c r="H322" s="43">
        <f>H324+H323</f>
        <v>1747.4</v>
      </c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38.950000000000003" customHeight="1" x14ac:dyDescent="0.25">
      <c r="A323" s="3" t="s">
        <v>216</v>
      </c>
      <c r="B323" s="7" t="s">
        <v>175</v>
      </c>
      <c r="C323" s="7" t="s">
        <v>121</v>
      </c>
      <c r="D323" s="7" t="s">
        <v>107</v>
      </c>
      <c r="E323" s="7" t="s">
        <v>215</v>
      </c>
      <c r="F323" s="7" t="s">
        <v>19</v>
      </c>
      <c r="G323" s="43">
        <v>500</v>
      </c>
      <c r="H323" s="43">
        <v>500</v>
      </c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38.950000000000003" customHeight="1" x14ac:dyDescent="0.25">
      <c r="A324" s="3" t="s">
        <v>20</v>
      </c>
      <c r="B324" s="7" t="s">
        <v>175</v>
      </c>
      <c r="C324" s="7" t="s">
        <v>121</v>
      </c>
      <c r="D324" s="7" t="s">
        <v>107</v>
      </c>
      <c r="E324" s="7" t="s">
        <v>215</v>
      </c>
      <c r="F324" s="7" t="s">
        <v>21</v>
      </c>
      <c r="G324" s="43">
        <v>1247.4000000000001</v>
      </c>
      <c r="H324" s="43">
        <v>1247.4000000000001</v>
      </c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16.7" customHeight="1" x14ac:dyDescent="0.25">
      <c r="A325" s="3" t="s">
        <v>201</v>
      </c>
      <c r="B325" s="7" t="s">
        <v>175</v>
      </c>
      <c r="C325" s="7" t="s">
        <v>121</v>
      </c>
      <c r="D325" s="7" t="s">
        <v>107</v>
      </c>
      <c r="E325" s="7" t="s">
        <v>379</v>
      </c>
      <c r="F325" s="7"/>
      <c r="G325" s="43">
        <f>G326</f>
        <v>12186.699999999999</v>
      </c>
      <c r="H325" s="43">
        <f>H326</f>
        <v>13305.5</v>
      </c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37.15" customHeight="1" x14ac:dyDescent="0.25">
      <c r="A326" s="3" t="s">
        <v>211</v>
      </c>
      <c r="B326" s="7" t="s">
        <v>175</v>
      </c>
      <c r="C326" s="7" t="s">
        <v>121</v>
      </c>
      <c r="D326" s="7" t="s">
        <v>107</v>
      </c>
      <c r="E326" s="7" t="s">
        <v>382</v>
      </c>
      <c r="F326" s="7"/>
      <c r="G326" s="43">
        <f>G327+G328</f>
        <v>12186.699999999999</v>
      </c>
      <c r="H326" s="43">
        <f>H327+H328</f>
        <v>13305.5</v>
      </c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89.2" customHeight="1" x14ac:dyDescent="0.25">
      <c r="A327" s="3" t="s">
        <v>18</v>
      </c>
      <c r="B327" s="7" t="s">
        <v>175</v>
      </c>
      <c r="C327" s="7" t="s">
        <v>121</v>
      </c>
      <c r="D327" s="7" t="s">
        <v>107</v>
      </c>
      <c r="E327" s="7" t="s">
        <v>382</v>
      </c>
      <c r="F327" s="7" t="s">
        <v>19</v>
      </c>
      <c r="G327" s="43">
        <v>10919.9</v>
      </c>
      <c r="H327" s="43">
        <v>11460.9</v>
      </c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36" customHeight="1" x14ac:dyDescent="0.25">
      <c r="A328" s="3" t="s">
        <v>20</v>
      </c>
      <c r="B328" s="7" t="s">
        <v>175</v>
      </c>
      <c r="C328" s="7" t="s">
        <v>121</v>
      </c>
      <c r="D328" s="7" t="s">
        <v>107</v>
      </c>
      <c r="E328" s="7" t="s">
        <v>382</v>
      </c>
      <c r="F328" s="7" t="s">
        <v>21</v>
      </c>
      <c r="G328" s="43">
        <v>1266.8</v>
      </c>
      <c r="H328" s="43">
        <v>1844.6</v>
      </c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22.1" customHeight="1" x14ac:dyDescent="0.25">
      <c r="A329" s="3" t="s">
        <v>133</v>
      </c>
      <c r="B329" s="7" t="s">
        <v>175</v>
      </c>
      <c r="C329" s="7" t="s">
        <v>121</v>
      </c>
      <c r="D329" s="7" t="s">
        <v>107</v>
      </c>
      <c r="E329" s="7" t="s">
        <v>134</v>
      </c>
      <c r="F329" s="7"/>
      <c r="G329" s="43">
        <f>G330</f>
        <v>40537.199999999997</v>
      </c>
      <c r="H329" s="43">
        <f>H330</f>
        <v>40537.199999999997</v>
      </c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38.299999999999997" customHeight="1" x14ac:dyDescent="0.25">
      <c r="A330" s="3" t="s">
        <v>135</v>
      </c>
      <c r="B330" s="7" t="s">
        <v>175</v>
      </c>
      <c r="C330" s="7" t="s">
        <v>121</v>
      </c>
      <c r="D330" s="7" t="s">
        <v>107</v>
      </c>
      <c r="E330" s="7" t="s">
        <v>136</v>
      </c>
      <c r="F330" s="7"/>
      <c r="G330" s="43">
        <f>G331</f>
        <v>40537.199999999997</v>
      </c>
      <c r="H330" s="43">
        <f>H331</f>
        <v>40537.199999999997</v>
      </c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72.650000000000006" customHeight="1" x14ac:dyDescent="0.25">
      <c r="A331" s="3" t="s">
        <v>217</v>
      </c>
      <c r="B331" s="7" t="s">
        <v>175</v>
      </c>
      <c r="C331" s="7" t="s">
        <v>121</v>
      </c>
      <c r="D331" s="7" t="s">
        <v>107</v>
      </c>
      <c r="E331" s="7" t="s">
        <v>138</v>
      </c>
      <c r="F331" s="7"/>
      <c r="G331" s="43">
        <f>G332+G333+G334</f>
        <v>40537.199999999997</v>
      </c>
      <c r="H331" s="43">
        <f>H332+H333+H334</f>
        <v>40537.199999999997</v>
      </c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82.5" customHeight="1" x14ac:dyDescent="0.25">
      <c r="A332" s="3" t="s">
        <v>18</v>
      </c>
      <c r="B332" s="7" t="s">
        <v>175</v>
      </c>
      <c r="C332" s="7" t="s">
        <v>121</v>
      </c>
      <c r="D332" s="7" t="s">
        <v>107</v>
      </c>
      <c r="E332" s="7" t="s">
        <v>138</v>
      </c>
      <c r="F332" s="7">
        <v>100</v>
      </c>
      <c r="G332" s="43">
        <v>29443.4</v>
      </c>
      <c r="H332" s="43">
        <v>29443.4</v>
      </c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37.15" customHeight="1" x14ac:dyDescent="0.25">
      <c r="A333" s="3" t="s">
        <v>20</v>
      </c>
      <c r="B333" s="7" t="s">
        <v>175</v>
      </c>
      <c r="C333" s="7" t="s">
        <v>121</v>
      </c>
      <c r="D333" s="7" t="s">
        <v>107</v>
      </c>
      <c r="E333" s="7" t="s">
        <v>138</v>
      </c>
      <c r="F333" s="7">
        <v>200</v>
      </c>
      <c r="G333" s="43">
        <v>11059.3</v>
      </c>
      <c r="H333" s="43">
        <v>11059.3</v>
      </c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21.6" customHeight="1" x14ac:dyDescent="0.25">
      <c r="A334" s="3" t="s">
        <v>22</v>
      </c>
      <c r="B334" s="7" t="s">
        <v>175</v>
      </c>
      <c r="C334" s="7" t="s">
        <v>121</v>
      </c>
      <c r="D334" s="7" t="s">
        <v>107</v>
      </c>
      <c r="E334" s="7" t="s">
        <v>138</v>
      </c>
      <c r="F334" s="7">
        <v>800</v>
      </c>
      <c r="G334" s="43">
        <v>34.5</v>
      </c>
      <c r="H334" s="43">
        <v>34.5</v>
      </c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45.2" x14ac:dyDescent="0.25">
      <c r="A335" s="3" t="s">
        <v>423</v>
      </c>
      <c r="B335" s="7" t="s">
        <v>175</v>
      </c>
      <c r="C335" s="7" t="s">
        <v>121</v>
      </c>
      <c r="D335" s="7" t="s">
        <v>107</v>
      </c>
      <c r="E335" s="7" t="s">
        <v>80</v>
      </c>
      <c r="F335" s="7"/>
      <c r="G335" s="43">
        <f>G336</f>
        <v>65</v>
      </c>
      <c r="H335" s="4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30.15" x14ac:dyDescent="0.25">
      <c r="A336" s="3" t="s">
        <v>81</v>
      </c>
      <c r="B336" s="7" t="s">
        <v>175</v>
      </c>
      <c r="C336" s="7" t="s">
        <v>121</v>
      </c>
      <c r="D336" s="7" t="s">
        <v>107</v>
      </c>
      <c r="E336" s="7" t="s">
        <v>82</v>
      </c>
      <c r="F336" s="7"/>
      <c r="G336" s="43">
        <f>G337</f>
        <v>65</v>
      </c>
      <c r="H336" s="4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30.15" x14ac:dyDescent="0.25">
      <c r="A337" s="3" t="s">
        <v>83</v>
      </c>
      <c r="B337" s="7" t="s">
        <v>175</v>
      </c>
      <c r="C337" s="7" t="s">
        <v>121</v>
      </c>
      <c r="D337" s="7" t="s">
        <v>107</v>
      </c>
      <c r="E337" s="7" t="s">
        <v>84</v>
      </c>
      <c r="F337" s="7"/>
      <c r="G337" s="43">
        <f>G338</f>
        <v>65</v>
      </c>
      <c r="H337" s="4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x14ac:dyDescent="0.25">
      <c r="A338" s="3" t="s">
        <v>85</v>
      </c>
      <c r="B338" s="7" t="s">
        <v>175</v>
      </c>
      <c r="C338" s="7" t="s">
        <v>121</v>
      </c>
      <c r="D338" s="7" t="s">
        <v>107</v>
      </c>
      <c r="E338" s="7" t="s">
        <v>86</v>
      </c>
      <c r="F338" s="7"/>
      <c r="G338" s="43">
        <f>G339</f>
        <v>65</v>
      </c>
      <c r="H338" s="4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30.15" x14ac:dyDescent="0.25">
      <c r="A339" s="3" t="s">
        <v>20</v>
      </c>
      <c r="B339" s="7" t="s">
        <v>175</v>
      </c>
      <c r="C339" s="7" t="s">
        <v>121</v>
      </c>
      <c r="D339" s="7" t="s">
        <v>107</v>
      </c>
      <c r="E339" s="7" t="s">
        <v>87</v>
      </c>
      <c r="F339" s="7" t="s">
        <v>21</v>
      </c>
      <c r="G339" s="43">
        <v>65</v>
      </c>
      <c r="H339" s="4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24.55" customHeight="1" x14ac:dyDescent="0.25">
      <c r="A340" s="3" t="s">
        <v>151</v>
      </c>
      <c r="B340" s="7" t="s">
        <v>175</v>
      </c>
      <c r="C340" s="7" t="s">
        <v>152</v>
      </c>
      <c r="D340" s="7" t="s">
        <v>11</v>
      </c>
      <c r="E340" s="7"/>
      <c r="F340" s="7"/>
      <c r="G340" s="43">
        <f>G341</f>
        <v>28984.799999999999</v>
      </c>
      <c r="H340" s="43">
        <f>H341</f>
        <v>29517.1</v>
      </c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20.45" customHeight="1" x14ac:dyDescent="0.25">
      <c r="A341" s="2" t="s">
        <v>165</v>
      </c>
      <c r="B341" s="7" t="s">
        <v>175</v>
      </c>
      <c r="C341" s="7" t="s">
        <v>152</v>
      </c>
      <c r="D341" s="7" t="s">
        <v>56</v>
      </c>
      <c r="E341" s="7"/>
      <c r="F341" s="7"/>
      <c r="G341" s="43">
        <f>G342+G347</f>
        <v>28984.799999999999</v>
      </c>
      <c r="H341" s="43">
        <f>H342+H347</f>
        <v>29517.1</v>
      </c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40.1" customHeight="1" x14ac:dyDescent="0.25">
      <c r="A342" s="3" t="s">
        <v>256</v>
      </c>
      <c r="B342" s="7" t="s">
        <v>175</v>
      </c>
      <c r="C342" s="7" t="s">
        <v>152</v>
      </c>
      <c r="D342" s="7" t="s">
        <v>56</v>
      </c>
      <c r="E342" s="7" t="s">
        <v>167</v>
      </c>
      <c r="F342" s="7"/>
      <c r="G342" s="43">
        <f t="shared" ref="G342:H345" si="28">G343</f>
        <v>9626.7999999999993</v>
      </c>
      <c r="H342" s="43">
        <f t="shared" si="28"/>
        <v>10159.1</v>
      </c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23.4" customHeight="1" x14ac:dyDescent="0.25">
      <c r="A343" s="3" t="s">
        <v>257</v>
      </c>
      <c r="B343" s="7" t="s">
        <v>175</v>
      </c>
      <c r="C343" s="7" t="s">
        <v>152</v>
      </c>
      <c r="D343" s="7" t="s">
        <v>56</v>
      </c>
      <c r="E343" s="7" t="s">
        <v>366</v>
      </c>
      <c r="F343" s="7"/>
      <c r="G343" s="43">
        <f t="shared" si="28"/>
        <v>9626.7999999999993</v>
      </c>
      <c r="H343" s="43">
        <f t="shared" si="28"/>
        <v>10159.1</v>
      </c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01.45" customHeight="1" x14ac:dyDescent="0.25">
      <c r="A344" s="10" t="s">
        <v>282</v>
      </c>
      <c r="B344" s="7" t="s">
        <v>175</v>
      </c>
      <c r="C344" s="7" t="s">
        <v>152</v>
      </c>
      <c r="D344" s="7" t="s">
        <v>56</v>
      </c>
      <c r="E344" s="7" t="s">
        <v>367</v>
      </c>
      <c r="F344" s="7"/>
      <c r="G344" s="43">
        <f t="shared" si="28"/>
        <v>9626.7999999999993</v>
      </c>
      <c r="H344" s="43">
        <f t="shared" si="28"/>
        <v>10159.1</v>
      </c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09" customHeight="1" x14ac:dyDescent="0.25">
      <c r="A345" s="10" t="s">
        <v>283</v>
      </c>
      <c r="B345" s="7" t="s">
        <v>175</v>
      </c>
      <c r="C345" s="7" t="s">
        <v>152</v>
      </c>
      <c r="D345" s="7" t="s">
        <v>56</v>
      </c>
      <c r="E345" s="7" t="s">
        <v>386</v>
      </c>
      <c r="F345" s="7"/>
      <c r="G345" s="43">
        <f t="shared" si="28"/>
        <v>9626.7999999999993</v>
      </c>
      <c r="H345" s="43">
        <f t="shared" si="28"/>
        <v>10159.1</v>
      </c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38.450000000000003" customHeight="1" x14ac:dyDescent="0.25">
      <c r="A346" s="3" t="s">
        <v>76</v>
      </c>
      <c r="B346" s="7" t="s">
        <v>175</v>
      </c>
      <c r="C346" s="7" t="s">
        <v>152</v>
      </c>
      <c r="D346" s="7" t="s">
        <v>56</v>
      </c>
      <c r="E346" s="7" t="s">
        <v>386</v>
      </c>
      <c r="F346" s="7" t="s">
        <v>77</v>
      </c>
      <c r="G346" s="43">
        <v>9626.7999999999993</v>
      </c>
      <c r="H346" s="43">
        <v>10159.1</v>
      </c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69.55" customHeight="1" x14ac:dyDescent="0.25">
      <c r="A347" s="3" t="s">
        <v>222</v>
      </c>
      <c r="B347" s="7" t="s">
        <v>175</v>
      </c>
      <c r="C347" s="7" t="s">
        <v>152</v>
      </c>
      <c r="D347" s="7" t="s">
        <v>56</v>
      </c>
      <c r="E347" s="11" t="s">
        <v>223</v>
      </c>
      <c r="F347" s="7"/>
      <c r="G347" s="43">
        <f>G348</f>
        <v>19358</v>
      </c>
      <c r="H347" s="43">
        <f>H348</f>
        <v>19358</v>
      </c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23.4" customHeight="1" x14ac:dyDescent="0.25">
      <c r="A348" s="3" t="s">
        <v>224</v>
      </c>
      <c r="B348" s="7" t="s">
        <v>175</v>
      </c>
      <c r="C348" s="7" t="s">
        <v>152</v>
      </c>
      <c r="D348" s="7" t="s">
        <v>56</v>
      </c>
      <c r="E348" s="11" t="s">
        <v>223</v>
      </c>
      <c r="F348" s="7" t="s">
        <v>157</v>
      </c>
      <c r="G348" s="43">
        <v>19358</v>
      </c>
      <c r="H348" s="43">
        <v>19358</v>
      </c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56.15" customHeight="1" x14ac:dyDescent="0.25">
      <c r="A349" s="3" t="s">
        <v>225</v>
      </c>
      <c r="B349" s="7" t="s">
        <v>226</v>
      </c>
      <c r="C349" s="7"/>
      <c r="D349" s="7"/>
      <c r="E349" s="11"/>
      <c r="F349" s="7"/>
      <c r="G349" s="43">
        <f>G350+G355+G364</f>
        <v>192173.09999999998</v>
      </c>
      <c r="H349" s="43">
        <f>H350+H355+H364</f>
        <v>192056.6</v>
      </c>
      <c r="I349" s="23"/>
      <c r="J349" s="2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26.2" customHeight="1" x14ac:dyDescent="0.25">
      <c r="A350" s="3" t="s">
        <v>176</v>
      </c>
      <c r="B350" s="7" t="s">
        <v>226</v>
      </c>
      <c r="C350" s="7" t="s">
        <v>10</v>
      </c>
      <c r="D350" s="7" t="s">
        <v>11</v>
      </c>
      <c r="E350" s="11"/>
      <c r="F350" s="7"/>
      <c r="G350" s="43">
        <f t="shared" ref="G350:H353" si="29">G351</f>
        <v>674.5</v>
      </c>
      <c r="H350" s="43">
        <f t="shared" si="29"/>
        <v>708.2</v>
      </c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52.55" customHeight="1" x14ac:dyDescent="0.25">
      <c r="A351" s="10" t="s">
        <v>295</v>
      </c>
      <c r="B351" s="7" t="s">
        <v>226</v>
      </c>
      <c r="C351" s="7" t="s">
        <v>10</v>
      </c>
      <c r="D351" s="7" t="s">
        <v>56</v>
      </c>
      <c r="E351" s="7"/>
      <c r="F351" s="7"/>
      <c r="G351" s="43">
        <f t="shared" si="29"/>
        <v>674.5</v>
      </c>
      <c r="H351" s="43">
        <f t="shared" si="29"/>
        <v>708.2</v>
      </c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26.2" customHeight="1" x14ac:dyDescent="0.25">
      <c r="A352" s="3" t="s">
        <v>14</v>
      </c>
      <c r="B352" s="7" t="s">
        <v>226</v>
      </c>
      <c r="C352" s="7" t="s">
        <v>10</v>
      </c>
      <c r="D352" s="7" t="s">
        <v>56</v>
      </c>
      <c r="E352" s="7" t="s">
        <v>15</v>
      </c>
      <c r="F352" s="7"/>
      <c r="G352" s="43">
        <f t="shared" si="29"/>
        <v>674.5</v>
      </c>
      <c r="H352" s="43">
        <f t="shared" si="29"/>
        <v>708.2</v>
      </c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30.8" customHeight="1" x14ac:dyDescent="0.25">
      <c r="A353" s="3" t="s">
        <v>16</v>
      </c>
      <c r="B353" s="7" t="s">
        <v>226</v>
      </c>
      <c r="C353" s="7" t="s">
        <v>10</v>
      </c>
      <c r="D353" s="7" t="s">
        <v>56</v>
      </c>
      <c r="E353" s="7" t="s">
        <v>17</v>
      </c>
      <c r="F353" s="7"/>
      <c r="G353" s="43">
        <f t="shared" si="29"/>
        <v>674.5</v>
      </c>
      <c r="H353" s="43">
        <f t="shared" si="29"/>
        <v>708.2</v>
      </c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82.5" customHeight="1" x14ac:dyDescent="0.25">
      <c r="A354" s="3" t="s">
        <v>18</v>
      </c>
      <c r="B354" s="7" t="s">
        <v>226</v>
      </c>
      <c r="C354" s="7" t="s">
        <v>10</v>
      </c>
      <c r="D354" s="7" t="s">
        <v>56</v>
      </c>
      <c r="E354" s="7" t="s">
        <v>17</v>
      </c>
      <c r="F354" s="7" t="s">
        <v>19</v>
      </c>
      <c r="G354" s="43">
        <v>674.5</v>
      </c>
      <c r="H354" s="43">
        <v>708.2</v>
      </c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25.2" customHeight="1" x14ac:dyDescent="0.25">
      <c r="A355" s="36" t="s">
        <v>120</v>
      </c>
      <c r="B355" s="7" t="s">
        <v>226</v>
      </c>
      <c r="C355" s="7" t="s">
        <v>121</v>
      </c>
      <c r="D355" s="7" t="s">
        <v>11</v>
      </c>
      <c r="E355" s="7"/>
      <c r="F355" s="7"/>
      <c r="G355" s="43">
        <f t="shared" ref="G355:H360" si="30">G356</f>
        <v>41576.699999999997</v>
      </c>
      <c r="H355" s="43">
        <f t="shared" si="30"/>
        <v>41714.300000000003</v>
      </c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25.2" customHeight="1" x14ac:dyDescent="0.25">
      <c r="A356" s="3" t="s">
        <v>227</v>
      </c>
      <c r="B356" s="7" t="s">
        <v>226</v>
      </c>
      <c r="C356" s="7" t="s">
        <v>121</v>
      </c>
      <c r="D356" s="7" t="s">
        <v>51</v>
      </c>
      <c r="E356" s="7"/>
      <c r="F356" s="7"/>
      <c r="G356" s="43">
        <f t="shared" si="30"/>
        <v>41576.699999999997</v>
      </c>
      <c r="H356" s="43">
        <f t="shared" si="30"/>
        <v>41714.300000000003</v>
      </c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25.2" customHeight="1" x14ac:dyDescent="0.25">
      <c r="A357" s="3" t="s">
        <v>131</v>
      </c>
      <c r="B357" s="7" t="s">
        <v>226</v>
      </c>
      <c r="C357" s="7" t="s">
        <v>121</v>
      </c>
      <c r="D357" s="7" t="s">
        <v>51</v>
      </c>
      <c r="E357" s="21" t="s">
        <v>132</v>
      </c>
      <c r="F357" s="7"/>
      <c r="G357" s="43">
        <f t="shared" si="30"/>
        <v>41576.699999999997</v>
      </c>
      <c r="H357" s="43">
        <f t="shared" si="30"/>
        <v>41714.300000000003</v>
      </c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35.700000000000003" customHeight="1" x14ac:dyDescent="0.25">
      <c r="A358" s="3" t="s">
        <v>204</v>
      </c>
      <c r="B358" s="7" t="s">
        <v>226</v>
      </c>
      <c r="C358" s="7" t="s">
        <v>121</v>
      </c>
      <c r="D358" s="7" t="s">
        <v>51</v>
      </c>
      <c r="E358" s="7" t="s">
        <v>205</v>
      </c>
      <c r="F358" s="7"/>
      <c r="G358" s="43">
        <f t="shared" si="30"/>
        <v>41576.699999999997</v>
      </c>
      <c r="H358" s="43">
        <f t="shared" si="30"/>
        <v>41714.300000000003</v>
      </c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35.700000000000003" customHeight="1" x14ac:dyDescent="0.25">
      <c r="A359" s="3" t="s">
        <v>206</v>
      </c>
      <c r="B359" s="7" t="s">
        <v>226</v>
      </c>
      <c r="C359" s="7" t="s">
        <v>121</v>
      </c>
      <c r="D359" s="7" t="s">
        <v>51</v>
      </c>
      <c r="E359" s="7" t="s">
        <v>207</v>
      </c>
      <c r="F359" s="7"/>
      <c r="G359" s="43">
        <f>G360+G362</f>
        <v>41576.699999999997</v>
      </c>
      <c r="H359" s="43">
        <f>H360+H362</f>
        <v>41714.300000000003</v>
      </c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55.15" customHeight="1" x14ac:dyDescent="0.25">
      <c r="A360" s="3" t="s">
        <v>228</v>
      </c>
      <c r="B360" s="7" t="s">
        <v>226</v>
      </c>
      <c r="C360" s="7" t="s">
        <v>121</v>
      </c>
      <c r="D360" s="7" t="s">
        <v>51</v>
      </c>
      <c r="E360" s="7" t="s">
        <v>229</v>
      </c>
      <c r="F360" s="7"/>
      <c r="G360" s="43">
        <f t="shared" si="30"/>
        <v>40262.699999999997</v>
      </c>
      <c r="H360" s="43">
        <f t="shared" si="30"/>
        <v>40400.300000000003</v>
      </c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40.1" customHeight="1" x14ac:dyDescent="0.25">
      <c r="A361" s="3" t="s">
        <v>76</v>
      </c>
      <c r="B361" s="7" t="s">
        <v>226</v>
      </c>
      <c r="C361" s="7" t="s">
        <v>121</v>
      </c>
      <c r="D361" s="7" t="s">
        <v>51</v>
      </c>
      <c r="E361" s="7" t="s">
        <v>229</v>
      </c>
      <c r="F361" s="7" t="s">
        <v>77</v>
      </c>
      <c r="G361" s="43">
        <v>40262.699999999997</v>
      </c>
      <c r="H361" s="43">
        <v>40400.300000000003</v>
      </c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243" customHeight="1" x14ac:dyDescent="0.25">
      <c r="A362" s="12" t="s">
        <v>325</v>
      </c>
      <c r="B362" s="7" t="s">
        <v>226</v>
      </c>
      <c r="C362" s="7" t="s">
        <v>121</v>
      </c>
      <c r="D362" s="7" t="s">
        <v>51</v>
      </c>
      <c r="E362" s="7" t="s">
        <v>324</v>
      </c>
      <c r="F362" s="7"/>
      <c r="G362" s="43">
        <f>G363</f>
        <v>1314</v>
      </c>
      <c r="H362" s="43">
        <f>H363</f>
        <v>1314</v>
      </c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40.1" customHeight="1" x14ac:dyDescent="0.25">
      <c r="A363" s="3" t="s">
        <v>76</v>
      </c>
      <c r="B363" s="7" t="s">
        <v>226</v>
      </c>
      <c r="C363" s="7" t="s">
        <v>121</v>
      </c>
      <c r="D363" s="7" t="s">
        <v>51</v>
      </c>
      <c r="E363" s="7" t="s">
        <v>324</v>
      </c>
      <c r="F363" s="7" t="s">
        <v>77</v>
      </c>
      <c r="G363" s="43">
        <v>1314</v>
      </c>
      <c r="H363" s="43">
        <v>1314</v>
      </c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27.65" customHeight="1" x14ac:dyDescent="0.25">
      <c r="A364" s="2" t="s">
        <v>139</v>
      </c>
      <c r="B364" s="7" t="s">
        <v>226</v>
      </c>
      <c r="C364" s="7" t="s">
        <v>140</v>
      </c>
      <c r="D364" s="7" t="s">
        <v>11</v>
      </c>
      <c r="E364" s="7"/>
      <c r="F364" s="7"/>
      <c r="G364" s="43">
        <f>G365</f>
        <v>149921.9</v>
      </c>
      <c r="H364" s="43">
        <f>H365</f>
        <v>149634.1</v>
      </c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27.65" customHeight="1" x14ac:dyDescent="0.25">
      <c r="A365" s="3" t="s">
        <v>141</v>
      </c>
      <c r="B365" s="7" t="s">
        <v>226</v>
      </c>
      <c r="C365" s="7" t="s">
        <v>140</v>
      </c>
      <c r="D365" s="7" t="s">
        <v>10</v>
      </c>
      <c r="E365" s="7"/>
      <c r="F365" s="7"/>
      <c r="G365" s="43">
        <f>G366+G379</f>
        <v>149921.9</v>
      </c>
      <c r="H365" s="43">
        <f>H366+H379</f>
        <v>149634.1</v>
      </c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27.65" customHeight="1" x14ac:dyDescent="0.25">
      <c r="A366" s="3" t="s">
        <v>62</v>
      </c>
      <c r="B366" s="7" t="s">
        <v>226</v>
      </c>
      <c r="C366" s="7" t="s">
        <v>140</v>
      </c>
      <c r="D366" s="7" t="s">
        <v>10</v>
      </c>
      <c r="E366" s="7" t="s">
        <v>142</v>
      </c>
      <c r="F366" s="7"/>
      <c r="G366" s="43">
        <f>G367+G371+G375</f>
        <v>149889.4</v>
      </c>
      <c r="H366" s="43">
        <f>H367+H371+H375</f>
        <v>149601.60000000001</v>
      </c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27.65" customHeight="1" x14ac:dyDescent="0.25">
      <c r="A367" s="3" t="s">
        <v>230</v>
      </c>
      <c r="B367" s="7" t="s">
        <v>226</v>
      </c>
      <c r="C367" s="7" t="s">
        <v>140</v>
      </c>
      <c r="D367" s="7" t="s">
        <v>10</v>
      </c>
      <c r="E367" s="7" t="s">
        <v>231</v>
      </c>
      <c r="F367" s="7"/>
      <c r="G367" s="43">
        <f t="shared" ref="G367:H369" si="31">G368</f>
        <v>50009.5</v>
      </c>
      <c r="H367" s="43">
        <f t="shared" si="31"/>
        <v>53764.6</v>
      </c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27.65" customHeight="1" x14ac:dyDescent="0.25">
      <c r="A368" s="3" t="s">
        <v>232</v>
      </c>
      <c r="B368" s="7" t="s">
        <v>226</v>
      </c>
      <c r="C368" s="7" t="s">
        <v>140</v>
      </c>
      <c r="D368" s="7" t="s">
        <v>10</v>
      </c>
      <c r="E368" s="7" t="s">
        <v>233</v>
      </c>
      <c r="F368" s="7"/>
      <c r="G368" s="43">
        <f t="shared" si="31"/>
        <v>50009.5</v>
      </c>
      <c r="H368" s="43">
        <f t="shared" si="31"/>
        <v>53764.6</v>
      </c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27.65" customHeight="1" x14ac:dyDescent="0.25">
      <c r="A369" s="3" t="s">
        <v>234</v>
      </c>
      <c r="B369" s="7" t="s">
        <v>226</v>
      </c>
      <c r="C369" s="7" t="s">
        <v>140</v>
      </c>
      <c r="D369" s="7" t="s">
        <v>10</v>
      </c>
      <c r="E369" s="7" t="s">
        <v>235</v>
      </c>
      <c r="F369" s="7"/>
      <c r="G369" s="43">
        <v>50009.5</v>
      </c>
      <c r="H369" s="43">
        <f t="shared" si="31"/>
        <v>53764.6</v>
      </c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38.450000000000003" customHeight="1" x14ac:dyDescent="0.25">
      <c r="A370" s="3" t="s">
        <v>76</v>
      </c>
      <c r="B370" s="7" t="s">
        <v>226</v>
      </c>
      <c r="C370" s="7" t="s">
        <v>140</v>
      </c>
      <c r="D370" s="7" t="s">
        <v>10</v>
      </c>
      <c r="E370" s="7" t="s">
        <v>235</v>
      </c>
      <c r="F370" s="7" t="s">
        <v>77</v>
      </c>
      <c r="G370" s="43">
        <v>50009.5</v>
      </c>
      <c r="H370" s="43">
        <v>53764.6</v>
      </c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24.75" customHeight="1" x14ac:dyDescent="0.25">
      <c r="A371" s="3" t="s">
        <v>143</v>
      </c>
      <c r="B371" s="7" t="s">
        <v>226</v>
      </c>
      <c r="C371" s="7" t="s">
        <v>140</v>
      </c>
      <c r="D371" s="7" t="s">
        <v>10</v>
      </c>
      <c r="E371" s="7" t="s">
        <v>144</v>
      </c>
      <c r="F371" s="7"/>
      <c r="G371" s="43">
        <f t="shared" ref="G371:H373" si="32">G372</f>
        <v>98879.9</v>
      </c>
      <c r="H371" s="43">
        <f t="shared" si="32"/>
        <v>94837</v>
      </c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39.6" customHeight="1" x14ac:dyDescent="0.25">
      <c r="A372" s="3" t="s">
        <v>145</v>
      </c>
      <c r="B372" s="7" t="s">
        <v>226</v>
      </c>
      <c r="C372" s="7" t="s">
        <v>140</v>
      </c>
      <c r="D372" s="7" t="s">
        <v>10</v>
      </c>
      <c r="E372" s="7" t="s">
        <v>146</v>
      </c>
      <c r="F372" s="7"/>
      <c r="G372" s="43">
        <f t="shared" si="32"/>
        <v>98879.9</v>
      </c>
      <c r="H372" s="43">
        <f t="shared" si="32"/>
        <v>94837</v>
      </c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39.6" customHeight="1" x14ac:dyDescent="0.25">
      <c r="A373" s="3" t="s">
        <v>147</v>
      </c>
      <c r="B373" s="7" t="s">
        <v>226</v>
      </c>
      <c r="C373" s="7" t="s">
        <v>140</v>
      </c>
      <c r="D373" s="7" t="s">
        <v>10</v>
      </c>
      <c r="E373" s="7" t="s">
        <v>148</v>
      </c>
      <c r="F373" s="7"/>
      <c r="G373" s="43">
        <f t="shared" si="32"/>
        <v>98879.9</v>
      </c>
      <c r="H373" s="43">
        <f t="shared" si="32"/>
        <v>94837</v>
      </c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42.05" customHeight="1" x14ac:dyDescent="0.25">
      <c r="A374" s="3" t="s">
        <v>76</v>
      </c>
      <c r="B374" s="7" t="s">
        <v>226</v>
      </c>
      <c r="C374" s="7" t="s">
        <v>140</v>
      </c>
      <c r="D374" s="7" t="s">
        <v>10</v>
      </c>
      <c r="E374" s="7" t="s">
        <v>148</v>
      </c>
      <c r="F374" s="7" t="s">
        <v>77</v>
      </c>
      <c r="G374" s="43">
        <v>98879.9</v>
      </c>
      <c r="H374" s="43">
        <v>94837</v>
      </c>
      <c r="I374" s="13"/>
      <c r="J374" s="13"/>
      <c r="K374" s="24"/>
      <c r="L374" s="24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29.3" customHeight="1" x14ac:dyDescent="0.25">
      <c r="A375" s="3" t="s">
        <v>236</v>
      </c>
      <c r="B375" s="7" t="s">
        <v>226</v>
      </c>
      <c r="C375" s="7" t="s">
        <v>140</v>
      </c>
      <c r="D375" s="7" t="s">
        <v>10</v>
      </c>
      <c r="E375" s="7" t="s">
        <v>237</v>
      </c>
      <c r="F375" s="7"/>
      <c r="G375" s="43">
        <f t="shared" ref="G375:H377" si="33">G376</f>
        <v>1000</v>
      </c>
      <c r="H375" s="43">
        <f t="shared" si="33"/>
        <v>1000</v>
      </c>
      <c r="I375" s="13"/>
      <c r="J375" s="13"/>
      <c r="K375" s="13"/>
      <c r="L375" s="13"/>
      <c r="M375" s="13"/>
      <c r="N375" s="13"/>
      <c r="O375" s="13"/>
      <c r="P375" s="13"/>
      <c r="Q375" s="13"/>
    </row>
    <row r="376" spans="1:24" ht="27.65" customHeight="1" x14ac:dyDescent="0.25">
      <c r="A376" s="3" t="s">
        <v>238</v>
      </c>
      <c r="B376" s="7" t="s">
        <v>226</v>
      </c>
      <c r="C376" s="7" t="s">
        <v>140</v>
      </c>
      <c r="D376" s="7" t="s">
        <v>10</v>
      </c>
      <c r="E376" s="7" t="s">
        <v>239</v>
      </c>
      <c r="F376" s="7"/>
      <c r="G376" s="43">
        <f t="shared" si="33"/>
        <v>1000</v>
      </c>
      <c r="H376" s="43">
        <f t="shared" si="33"/>
        <v>1000</v>
      </c>
      <c r="I376" s="13"/>
      <c r="J376" s="13"/>
      <c r="K376" s="13"/>
      <c r="L376" s="13"/>
      <c r="M376" s="13"/>
      <c r="N376" s="13"/>
      <c r="O376" s="13"/>
      <c r="P376" s="13"/>
      <c r="Q376" s="13"/>
    </row>
    <row r="377" spans="1:24" ht="22.1" customHeight="1" x14ac:dyDescent="0.25">
      <c r="A377" s="3" t="s">
        <v>240</v>
      </c>
      <c r="B377" s="7" t="s">
        <v>226</v>
      </c>
      <c r="C377" s="7" t="s">
        <v>140</v>
      </c>
      <c r="D377" s="7" t="s">
        <v>10</v>
      </c>
      <c r="E377" s="7" t="s">
        <v>241</v>
      </c>
      <c r="F377" s="7"/>
      <c r="G377" s="43">
        <f t="shared" si="33"/>
        <v>1000</v>
      </c>
      <c r="H377" s="43">
        <f t="shared" si="33"/>
        <v>1000</v>
      </c>
      <c r="I377" s="13"/>
      <c r="J377" s="13"/>
      <c r="K377" s="13"/>
      <c r="L377" s="13"/>
      <c r="M377" s="13"/>
      <c r="N377" s="13"/>
      <c r="O377" s="13"/>
      <c r="P377" s="13"/>
      <c r="Q377" s="13"/>
    </row>
    <row r="378" spans="1:24" ht="39.6" customHeight="1" x14ac:dyDescent="0.25">
      <c r="A378" s="3" t="s">
        <v>20</v>
      </c>
      <c r="B378" s="7" t="s">
        <v>226</v>
      </c>
      <c r="C378" s="7" t="s">
        <v>140</v>
      </c>
      <c r="D378" s="7" t="s">
        <v>10</v>
      </c>
      <c r="E378" s="7" t="s">
        <v>241</v>
      </c>
      <c r="F378" s="7" t="s">
        <v>21</v>
      </c>
      <c r="G378" s="43">
        <v>1000</v>
      </c>
      <c r="H378" s="43">
        <v>1000</v>
      </c>
      <c r="I378" s="13"/>
      <c r="J378" s="13"/>
      <c r="K378" s="13"/>
      <c r="L378" s="13"/>
      <c r="M378" s="13"/>
      <c r="N378" s="13"/>
      <c r="O378" s="13"/>
      <c r="P378" s="13"/>
      <c r="Q378" s="13"/>
    </row>
    <row r="379" spans="1:24" ht="42.05" customHeight="1" x14ac:dyDescent="0.25">
      <c r="A379" s="3" t="s">
        <v>166</v>
      </c>
      <c r="B379" s="7" t="s">
        <v>226</v>
      </c>
      <c r="C379" s="7" t="s">
        <v>140</v>
      </c>
      <c r="D379" s="7" t="s">
        <v>10</v>
      </c>
      <c r="E379" s="7" t="s">
        <v>167</v>
      </c>
      <c r="F379" s="7"/>
      <c r="G379" s="43">
        <f t="shared" ref="G379:H381" si="34">G380</f>
        <v>32.5</v>
      </c>
      <c r="H379" s="43">
        <f t="shared" si="34"/>
        <v>32.5</v>
      </c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42.05" customHeight="1" x14ac:dyDescent="0.25">
      <c r="A380" s="3" t="s">
        <v>186</v>
      </c>
      <c r="B380" s="7" t="s">
        <v>226</v>
      </c>
      <c r="C380" s="7" t="s">
        <v>140</v>
      </c>
      <c r="D380" s="7" t="s">
        <v>10</v>
      </c>
      <c r="E380" s="7" t="s">
        <v>187</v>
      </c>
      <c r="F380" s="7"/>
      <c r="G380" s="43">
        <f t="shared" si="34"/>
        <v>32.5</v>
      </c>
      <c r="H380" s="43">
        <f t="shared" si="34"/>
        <v>32.5</v>
      </c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42.05" customHeight="1" x14ac:dyDescent="0.25">
      <c r="A381" s="3" t="s">
        <v>188</v>
      </c>
      <c r="B381" s="7" t="s">
        <v>226</v>
      </c>
      <c r="C381" s="7" t="s">
        <v>140</v>
      </c>
      <c r="D381" s="7" t="s">
        <v>10</v>
      </c>
      <c r="E381" s="7" t="s">
        <v>189</v>
      </c>
      <c r="F381" s="7"/>
      <c r="G381" s="43">
        <f t="shared" si="34"/>
        <v>32.5</v>
      </c>
      <c r="H381" s="43">
        <f t="shared" si="34"/>
        <v>32.5</v>
      </c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02.6" customHeight="1" x14ac:dyDescent="0.25">
      <c r="A382" s="3" t="s">
        <v>242</v>
      </c>
      <c r="B382" s="7" t="s">
        <v>226</v>
      </c>
      <c r="C382" s="7" t="s">
        <v>140</v>
      </c>
      <c r="D382" s="7" t="s">
        <v>10</v>
      </c>
      <c r="E382" s="7" t="s">
        <v>190</v>
      </c>
      <c r="F382" s="7"/>
      <c r="G382" s="43">
        <f>G383</f>
        <v>32.5</v>
      </c>
      <c r="H382" s="43">
        <f>H383</f>
        <v>32.5</v>
      </c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39.6" customHeight="1" x14ac:dyDescent="0.25">
      <c r="A383" s="3" t="s">
        <v>191</v>
      </c>
      <c r="B383" s="7" t="s">
        <v>226</v>
      </c>
      <c r="C383" s="7" t="s">
        <v>140</v>
      </c>
      <c r="D383" s="7" t="s">
        <v>10</v>
      </c>
      <c r="E383" s="7" t="s">
        <v>190</v>
      </c>
      <c r="F383" s="7" t="s">
        <v>19</v>
      </c>
      <c r="G383" s="43">
        <v>32.5</v>
      </c>
      <c r="H383" s="43">
        <v>32.5</v>
      </c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56.15" customHeight="1" x14ac:dyDescent="0.25">
      <c r="A384" s="3" t="s">
        <v>246</v>
      </c>
      <c r="B384" s="7" t="s">
        <v>247</v>
      </c>
      <c r="C384" s="7"/>
      <c r="D384" s="7"/>
      <c r="E384" s="7"/>
      <c r="F384" s="7"/>
      <c r="G384" s="43">
        <f>G385+G398</f>
        <v>67202.600000000006</v>
      </c>
      <c r="H384" s="43">
        <f>H385+H398</f>
        <v>66869.099999999991</v>
      </c>
      <c r="I384" s="23"/>
      <c r="J384" s="2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23.4" customHeight="1" x14ac:dyDescent="0.25">
      <c r="A385" s="3" t="s">
        <v>176</v>
      </c>
      <c r="B385" s="7" t="s">
        <v>247</v>
      </c>
      <c r="C385" s="7" t="s">
        <v>10</v>
      </c>
      <c r="D385" s="7" t="s">
        <v>11</v>
      </c>
      <c r="E385" s="21"/>
      <c r="F385" s="7"/>
      <c r="G385" s="43">
        <f>G386+G392</f>
        <v>844.5</v>
      </c>
      <c r="H385" s="43">
        <f t="shared" ref="G385:H387" si="35">H386</f>
        <v>850.4</v>
      </c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52.55" customHeight="1" x14ac:dyDescent="0.25">
      <c r="A386" s="10" t="s">
        <v>295</v>
      </c>
      <c r="B386" s="7" t="s">
        <v>247</v>
      </c>
      <c r="C386" s="7" t="s">
        <v>10</v>
      </c>
      <c r="D386" s="7" t="s">
        <v>56</v>
      </c>
      <c r="E386" s="7"/>
      <c r="F386" s="7"/>
      <c r="G386" s="43">
        <f t="shared" si="35"/>
        <v>814.5</v>
      </c>
      <c r="H386" s="43">
        <f t="shared" si="35"/>
        <v>850.4</v>
      </c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22.95" customHeight="1" x14ac:dyDescent="0.25">
      <c r="A387" s="3" t="s">
        <v>14</v>
      </c>
      <c r="B387" s="7" t="s">
        <v>247</v>
      </c>
      <c r="C387" s="7" t="s">
        <v>10</v>
      </c>
      <c r="D387" s="7" t="s">
        <v>56</v>
      </c>
      <c r="E387" s="7" t="s">
        <v>15</v>
      </c>
      <c r="F387" s="7"/>
      <c r="G387" s="43">
        <f t="shared" si="35"/>
        <v>814.5</v>
      </c>
      <c r="H387" s="43">
        <f t="shared" si="35"/>
        <v>850.4</v>
      </c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24.55" customHeight="1" x14ac:dyDescent="0.25">
      <c r="A388" s="3" t="s">
        <v>16</v>
      </c>
      <c r="B388" s="7" t="s">
        <v>247</v>
      </c>
      <c r="C388" s="7" t="s">
        <v>10</v>
      </c>
      <c r="D388" s="7" t="s">
        <v>56</v>
      </c>
      <c r="E388" s="7" t="s">
        <v>17</v>
      </c>
      <c r="F388" s="7"/>
      <c r="G388" s="43">
        <f>G389+G390+G391</f>
        <v>814.5</v>
      </c>
      <c r="H388" s="43">
        <f>H389+H390+H391</f>
        <v>850.4</v>
      </c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86.25" customHeight="1" x14ac:dyDescent="0.25">
      <c r="A389" s="3" t="s">
        <v>18</v>
      </c>
      <c r="B389" s="7" t="s">
        <v>247</v>
      </c>
      <c r="C389" s="7" t="s">
        <v>10</v>
      </c>
      <c r="D389" s="7" t="s">
        <v>56</v>
      </c>
      <c r="E389" s="7" t="s">
        <v>17</v>
      </c>
      <c r="F389" s="7" t="s">
        <v>19</v>
      </c>
      <c r="G389" s="43">
        <v>717.1</v>
      </c>
      <c r="H389" s="43">
        <v>753</v>
      </c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37.15" customHeight="1" x14ac:dyDescent="0.25">
      <c r="A390" s="3" t="s">
        <v>20</v>
      </c>
      <c r="B390" s="7" t="s">
        <v>247</v>
      </c>
      <c r="C390" s="7" t="s">
        <v>10</v>
      </c>
      <c r="D390" s="7" t="s">
        <v>56</v>
      </c>
      <c r="E390" s="21" t="s">
        <v>17</v>
      </c>
      <c r="F390" s="7" t="s">
        <v>21</v>
      </c>
      <c r="G390" s="43">
        <v>95.4</v>
      </c>
      <c r="H390" s="43">
        <v>95.4</v>
      </c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23.4" customHeight="1" x14ac:dyDescent="0.25">
      <c r="A391" s="3" t="s">
        <v>22</v>
      </c>
      <c r="B391" s="7" t="s">
        <v>247</v>
      </c>
      <c r="C391" s="7" t="s">
        <v>10</v>
      </c>
      <c r="D391" s="7" t="s">
        <v>56</v>
      </c>
      <c r="E391" s="7" t="s">
        <v>17</v>
      </c>
      <c r="F391" s="7" t="s">
        <v>23</v>
      </c>
      <c r="G391" s="43">
        <v>2</v>
      </c>
      <c r="H391" s="43">
        <v>2</v>
      </c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x14ac:dyDescent="0.25">
      <c r="A392" s="3" t="s">
        <v>28</v>
      </c>
      <c r="B392" s="7">
        <v>821</v>
      </c>
      <c r="C392" s="7" t="s">
        <v>10</v>
      </c>
      <c r="D392" s="7" t="s">
        <v>29</v>
      </c>
      <c r="E392" s="7"/>
      <c r="F392" s="7"/>
      <c r="G392" s="43">
        <f>G393</f>
        <v>30</v>
      </c>
      <c r="H392" s="4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45.2" x14ac:dyDescent="0.25">
      <c r="A393" s="3" t="s">
        <v>423</v>
      </c>
      <c r="B393" s="7">
        <v>821</v>
      </c>
      <c r="C393" s="7" t="s">
        <v>10</v>
      </c>
      <c r="D393" s="7" t="s">
        <v>29</v>
      </c>
      <c r="E393" s="7" t="s">
        <v>80</v>
      </c>
      <c r="F393" s="7"/>
      <c r="G393" s="43">
        <f>G394</f>
        <v>30</v>
      </c>
      <c r="H393" s="4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30.15" x14ac:dyDescent="0.25">
      <c r="A394" s="3" t="s">
        <v>81</v>
      </c>
      <c r="B394" s="7" t="s">
        <v>247</v>
      </c>
      <c r="C394" s="7" t="s">
        <v>10</v>
      </c>
      <c r="D394" s="7" t="s">
        <v>29</v>
      </c>
      <c r="E394" s="7" t="s">
        <v>82</v>
      </c>
      <c r="F394" s="7"/>
      <c r="G394" s="43">
        <f>G395</f>
        <v>30</v>
      </c>
      <c r="H394" s="4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30.15" x14ac:dyDescent="0.25">
      <c r="A395" s="3" t="s">
        <v>83</v>
      </c>
      <c r="B395" s="7">
        <v>821</v>
      </c>
      <c r="C395" s="7" t="s">
        <v>10</v>
      </c>
      <c r="D395" s="7" t="s">
        <v>29</v>
      </c>
      <c r="E395" s="7" t="s">
        <v>84</v>
      </c>
      <c r="F395" s="7"/>
      <c r="G395" s="43">
        <f>G396</f>
        <v>30</v>
      </c>
      <c r="H395" s="4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x14ac:dyDescent="0.25">
      <c r="A396" s="3" t="s">
        <v>85</v>
      </c>
      <c r="B396" s="7">
        <v>821</v>
      </c>
      <c r="C396" s="7" t="s">
        <v>10</v>
      </c>
      <c r="D396" s="7" t="s">
        <v>29</v>
      </c>
      <c r="E396" s="7" t="s">
        <v>86</v>
      </c>
      <c r="F396" s="7"/>
      <c r="G396" s="43">
        <f>G397</f>
        <v>30</v>
      </c>
      <c r="H396" s="4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30.15" x14ac:dyDescent="0.25">
      <c r="A397" s="3" t="s">
        <v>20</v>
      </c>
      <c r="B397" s="7">
        <v>821</v>
      </c>
      <c r="C397" s="7" t="s">
        <v>10</v>
      </c>
      <c r="D397" s="7" t="s">
        <v>29</v>
      </c>
      <c r="E397" s="7" t="s">
        <v>87</v>
      </c>
      <c r="F397" s="7" t="s">
        <v>21</v>
      </c>
      <c r="G397" s="43">
        <v>30</v>
      </c>
      <c r="H397" s="4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23.4" customHeight="1" x14ac:dyDescent="0.25">
      <c r="A398" s="19" t="s">
        <v>170</v>
      </c>
      <c r="B398" s="7" t="s">
        <v>247</v>
      </c>
      <c r="C398" s="7" t="s">
        <v>25</v>
      </c>
      <c r="D398" s="7" t="s">
        <v>11</v>
      </c>
      <c r="E398" s="7"/>
      <c r="F398" s="7"/>
      <c r="G398" s="43">
        <f>G405+G399</f>
        <v>66358.100000000006</v>
      </c>
      <c r="H398" s="43">
        <f>H405+H399</f>
        <v>66018.7</v>
      </c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20.45" customHeight="1" x14ac:dyDescent="0.25">
      <c r="A399" s="36" t="s">
        <v>399</v>
      </c>
      <c r="B399" s="7" t="s">
        <v>247</v>
      </c>
      <c r="C399" s="7" t="s">
        <v>25</v>
      </c>
      <c r="D399" s="7" t="s">
        <v>51</v>
      </c>
      <c r="E399" s="7"/>
      <c r="F399" s="7"/>
      <c r="G399" s="43">
        <f t="shared" ref="G399:H402" si="36">G400</f>
        <v>64526</v>
      </c>
      <c r="H399" s="43">
        <f t="shared" si="36"/>
        <v>64186.6</v>
      </c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38.15" customHeight="1" x14ac:dyDescent="0.25">
      <c r="A400" s="3" t="s">
        <v>313</v>
      </c>
      <c r="B400" s="7" t="s">
        <v>247</v>
      </c>
      <c r="C400" s="7" t="s">
        <v>25</v>
      </c>
      <c r="D400" s="7" t="s">
        <v>51</v>
      </c>
      <c r="E400" s="7" t="s">
        <v>289</v>
      </c>
      <c r="F400" s="7"/>
      <c r="G400" s="43">
        <f>G401</f>
        <v>64526</v>
      </c>
      <c r="H400" s="43">
        <f t="shared" si="36"/>
        <v>64186.6</v>
      </c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24.05" customHeight="1" x14ac:dyDescent="0.25">
      <c r="A401" s="3" t="s">
        <v>314</v>
      </c>
      <c r="B401" s="7" t="s">
        <v>247</v>
      </c>
      <c r="C401" s="7" t="s">
        <v>25</v>
      </c>
      <c r="D401" s="7" t="s">
        <v>51</v>
      </c>
      <c r="E401" s="7" t="s">
        <v>372</v>
      </c>
      <c r="F401" s="7"/>
      <c r="G401" s="43">
        <f>G402</f>
        <v>64526</v>
      </c>
      <c r="H401" s="43">
        <f t="shared" si="36"/>
        <v>64186.6</v>
      </c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24.05" customHeight="1" x14ac:dyDescent="0.25">
      <c r="A402" s="3" t="s">
        <v>315</v>
      </c>
      <c r="B402" s="7" t="s">
        <v>247</v>
      </c>
      <c r="C402" s="7" t="s">
        <v>25</v>
      </c>
      <c r="D402" s="7" t="s">
        <v>51</v>
      </c>
      <c r="E402" s="7" t="s">
        <v>373</v>
      </c>
      <c r="F402" s="7"/>
      <c r="G402" s="43">
        <f>G403</f>
        <v>64526</v>
      </c>
      <c r="H402" s="43">
        <f t="shared" si="36"/>
        <v>64186.6</v>
      </c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24.05" customHeight="1" x14ac:dyDescent="0.25">
      <c r="A403" s="36" t="s">
        <v>290</v>
      </c>
      <c r="B403" s="7" t="s">
        <v>247</v>
      </c>
      <c r="C403" s="7" t="s">
        <v>25</v>
      </c>
      <c r="D403" s="7" t="s">
        <v>51</v>
      </c>
      <c r="E403" s="7" t="s">
        <v>374</v>
      </c>
      <c r="F403" s="7"/>
      <c r="G403" s="43">
        <f>G404</f>
        <v>64526</v>
      </c>
      <c r="H403" s="43">
        <f>H404</f>
        <v>64186.6</v>
      </c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37.15" customHeight="1" x14ac:dyDescent="0.25">
      <c r="A404" s="3" t="s">
        <v>76</v>
      </c>
      <c r="B404" s="7" t="s">
        <v>247</v>
      </c>
      <c r="C404" s="7" t="s">
        <v>25</v>
      </c>
      <c r="D404" s="7" t="s">
        <v>51</v>
      </c>
      <c r="E404" s="7" t="s">
        <v>374</v>
      </c>
      <c r="F404" s="7" t="s">
        <v>77</v>
      </c>
      <c r="G404" s="43">
        <v>64526</v>
      </c>
      <c r="H404" s="43">
        <v>64186.6</v>
      </c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23.25" customHeight="1" x14ac:dyDescent="0.25">
      <c r="A405" s="2" t="s">
        <v>248</v>
      </c>
      <c r="B405" s="7" t="s">
        <v>247</v>
      </c>
      <c r="C405" s="7" t="s">
        <v>25</v>
      </c>
      <c r="D405" s="7" t="s">
        <v>48</v>
      </c>
      <c r="E405" s="7"/>
      <c r="F405" s="7"/>
      <c r="G405" s="43">
        <f t="shared" ref="G405:H408" si="37">G406</f>
        <v>1832.1</v>
      </c>
      <c r="H405" s="43">
        <f t="shared" si="37"/>
        <v>1832.1</v>
      </c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37.15" customHeight="1" x14ac:dyDescent="0.25">
      <c r="A406" s="3" t="s">
        <v>313</v>
      </c>
      <c r="B406" s="7">
        <v>821</v>
      </c>
      <c r="C406" s="7">
        <v>11</v>
      </c>
      <c r="D406" s="7" t="s">
        <v>48</v>
      </c>
      <c r="E406" s="7" t="s">
        <v>289</v>
      </c>
      <c r="F406" s="7"/>
      <c r="G406" s="43">
        <f t="shared" si="37"/>
        <v>1832.1</v>
      </c>
      <c r="H406" s="43">
        <f t="shared" si="37"/>
        <v>1832.1</v>
      </c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23.25" customHeight="1" x14ac:dyDescent="0.25">
      <c r="A407" s="3" t="s">
        <v>326</v>
      </c>
      <c r="B407" s="7">
        <v>821</v>
      </c>
      <c r="C407" s="7">
        <v>11</v>
      </c>
      <c r="D407" s="7" t="s">
        <v>48</v>
      </c>
      <c r="E407" s="7" t="s">
        <v>327</v>
      </c>
      <c r="F407" s="7"/>
      <c r="G407" s="43">
        <f t="shared" si="37"/>
        <v>1832.1</v>
      </c>
      <c r="H407" s="43">
        <f t="shared" si="37"/>
        <v>1832.1</v>
      </c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36.65" customHeight="1" x14ac:dyDescent="0.25">
      <c r="A408" s="3" t="s">
        <v>328</v>
      </c>
      <c r="B408" s="7">
        <v>821</v>
      </c>
      <c r="C408" s="7">
        <v>11</v>
      </c>
      <c r="D408" s="7" t="s">
        <v>48</v>
      </c>
      <c r="E408" s="7" t="s">
        <v>329</v>
      </c>
      <c r="F408" s="7"/>
      <c r="G408" s="43">
        <f t="shared" si="37"/>
        <v>1832.1</v>
      </c>
      <c r="H408" s="43">
        <f t="shared" si="37"/>
        <v>1832.1</v>
      </c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39.799999999999997" customHeight="1" x14ac:dyDescent="0.25">
      <c r="A409" s="3" t="s">
        <v>249</v>
      </c>
      <c r="B409" s="7">
        <v>821</v>
      </c>
      <c r="C409" s="7">
        <v>11</v>
      </c>
      <c r="D409" s="7" t="s">
        <v>48</v>
      </c>
      <c r="E409" s="7" t="s">
        <v>330</v>
      </c>
      <c r="F409" s="7"/>
      <c r="G409" s="43">
        <f>G411+G410</f>
        <v>1832.1</v>
      </c>
      <c r="H409" s="43">
        <f>H411+H410</f>
        <v>1832.1</v>
      </c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74.45" customHeight="1" x14ac:dyDescent="0.25">
      <c r="A410" s="3" t="s">
        <v>18</v>
      </c>
      <c r="B410" s="7">
        <v>821</v>
      </c>
      <c r="C410" s="7">
        <v>11</v>
      </c>
      <c r="D410" s="7" t="s">
        <v>48</v>
      </c>
      <c r="E410" s="7" t="s">
        <v>330</v>
      </c>
      <c r="F410" s="7" t="s">
        <v>19</v>
      </c>
      <c r="G410" s="43">
        <v>300</v>
      </c>
      <c r="H410" s="43">
        <v>300</v>
      </c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39.799999999999997" customHeight="1" x14ac:dyDescent="0.25">
      <c r="A411" s="3" t="s">
        <v>20</v>
      </c>
      <c r="B411" s="7">
        <v>821</v>
      </c>
      <c r="C411" s="7">
        <v>11</v>
      </c>
      <c r="D411" s="7" t="s">
        <v>48</v>
      </c>
      <c r="E411" s="7" t="s">
        <v>330</v>
      </c>
      <c r="F411" s="7" t="s">
        <v>21</v>
      </c>
      <c r="G411" s="43">
        <v>1532.1</v>
      </c>
      <c r="H411" s="43">
        <v>1532.1</v>
      </c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24.05" customHeight="1" x14ac:dyDescent="0.25">
      <c r="A412" s="14" t="s">
        <v>253</v>
      </c>
      <c r="B412" s="53"/>
      <c r="C412" s="15"/>
      <c r="D412" s="15"/>
      <c r="E412" s="51"/>
      <c r="F412" s="15"/>
      <c r="G412" s="45">
        <f>G9+G38+G50+G68+G246+G253+G349+G384</f>
        <v>2722983.4</v>
      </c>
      <c r="H412" s="45">
        <f>H9+H38+H50+H68+H246+H253+H349+H384</f>
        <v>2844794.0000000005</v>
      </c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x14ac:dyDescent="0.25">
      <c r="A413" s="3"/>
      <c r="B413" s="20"/>
      <c r="C413" s="13"/>
      <c r="D413" s="13"/>
      <c r="E413" s="51"/>
      <c r="F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x14ac:dyDescent="0.25">
      <c r="A414" s="13"/>
      <c r="B414" s="20"/>
      <c r="C414" s="13"/>
      <c r="D414" s="13"/>
      <c r="E414" s="20"/>
      <c r="F414" s="13"/>
      <c r="G414" s="9"/>
      <c r="H414" s="9"/>
      <c r="I414" s="23"/>
      <c r="J414" s="2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x14ac:dyDescent="0.25">
      <c r="A415" s="3"/>
      <c r="B415" s="20"/>
      <c r="C415" s="13"/>
      <c r="D415" s="13"/>
      <c r="E415" s="20"/>
      <c r="F415" s="13"/>
      <c r="G415" s="42"/>
      <c r="H415" s="42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x14ac:dyDescent="0.25">
      <c r="A416" s="13"/>
      <c r="B416" s="20"/>
      <c r="C416" s="13"/>
      <c r="D416" s="13"/>
      <c r="E416" s="20"/>
      <c r="F416" s="13"/>
      <c r="G416" s="27"/>
      <c r="H416" s="27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x14ac:dyDescent="0.25">
      <c r="A417" s="13"/>
      <c r="B417" s="20"/>
      <c r="C417" s="13"/>
      <c r="D417" s="13"/>
      <c r="E417" s="20"/>
      <c r="F417" s="13"/>
      <c r="G417" s="16"/>
      <c r="H417" s="16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x14ac:dyDescent="0.25">
      <c r="A418" s="13"/>
      <c r="B418" s="20"/>
      <c r="C418" s="13"/>
      <c r="D418" s="13"/>
      <c r="E418" s="20"/>
      <c r="F418" s="13"/>
      <c r="G418" s="27"/>
      <c r="H418" s="27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x14ac:dyDescent="0.25">
      <c r="A419" s="13"/>
      <c r="B419" s="20"/>
      <c r="C419" s="13"/>
      <c r="D419" s="13"/>
      <c r="E419" s="20"/>
      <c r="F419" s="13"/>
      <c r="G419" s="27"/>
      <c r="H419" s="27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x14ac:dyDescent="0.25">
      <c r="A420" s="13"/>
      <c r="B420" s="20"/>
      <c r="C420" s="13"/>
      <c r="D420" s="13"/>
      <c r="E420" s="20"/>
      <c r="F420" s="13"/>
      <c r="G420" s="27"/>
      <c r="H420" s="27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x14ac:dyDescent="0.25">
      <c r="A421" s="13"/>
      <c r="B421" s="20"/>
      <c r="C421" s="13"/>
      <c r="D421" s="13"/>
      <c r="E421" s="20"/>
      <c r="F421" s="13"/>
      <c r="G421" s="27"/>
      <c r="H421" s="27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x14ac:dyDescent="0.25">
      <c r="A422" s="13"/>
      <c r="B422" s="20"/>
      <c r="C422" s="13"/>
      <c r="D422" s="13"/>
      <c r="E422" s="20"/>
      <c r="F422" s="13"/>
      <c r="G422" s="27"/>
      <c r="H422" s="27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x14ac:dyDescent="0.25">
      <c r="A423" s="13"/>
      <c r="B423" s="20"/>
      <c r="C423" s="13"/>
      <c r="D423" s="13"/>
      <c r="E423" s="20"/>
      <c r="F423" s="13"/>
      <c r="G423" s="27"/>
      <c r="H423" s="27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x14ac:dyDescent="0.25">
      <c r="A424" s="13"/>
      <c r="B424" s="20"/>
      <c r="C424" s="13"/>
      <c r="D424" s="13"/>
      <c r="E424" s="20"/>
      <c r="F424" s="13"/>
      <c r="G424" s="27"/>
      <c r="H424" s="27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x14ac:dyDescent="0.25">
      <c r="A425" s="13"/>
      <c r="B425" s="20"/>
      <c r="C425" s="13"/>
      <c r="D425" s="13"/>
      <c r="E425" s="20"/>
      <c r="F425" s="13"/>
      <c r="G425" s="27"/>
      <c r="H425" s="27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x14ac:dyDescent="0.25">
      <c r="A426" s="13"/>
      <c r="B426" s="20"/>
      <c r="C426" s="13"/>
      <c r="D426" s="13"/>
      <c r="E426" s="20"/>
      <c r="F426" s="13"/>
      <c r="G426" s="27"/>
      <c r="H426" s="27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x14ac:dyDescent="0.25">
      <c r="A427" s="13"/>
      <c r="B427" s="20"/>
      <c r="C427" s="13"/>
      <c r="D427" s="13"/>
      <c r="E427" s="20"/>
      <c r="F427" s="13"/>
      <c r="G427" s="27"/>
      <c r="H427" s="27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x14ac:dyDescent="0.25">
      <c r="A428" s="13"/>
      <c r="B428" s="20"/>
      <c r="C428" s="13"/>
      <c r="D428" s="13"/>
      <c r="E428" s="20"/>
      <c r="F428" s="13"/>
      <c r="G428" s="27"/>
      <c r="H428" s="27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x14ac:dyDescent="0.25">
      <c r="G429" s="27"/>
      <c r="H429" s="27"/>
    </row>
    <row r="430" spans="1:24" x14ac:dyDescent="0.25">
      <c r="G430" s="27"/>
      <c r="H430" s="27"/>
    </row>
    <row r="431" spans="1:24" x14ac:dyDescent="0.25">
      <c r="G431" s="27"/>
      <c r="H431" s="27"/>
    </row>
    <row r="432" spans="1:24" x14ac:dyDescent="0.25">
      <c r="G432" s="27"/>
      <c r="H432" s="27"/>
    </row>
    <row r="433" spans="7:8" x14ac:dyDescent="0.25">
      <c r="G433" s="27"/>
      <c r="H433" s="27"/>
    </row>
    <row r="434" spans="7:8" x14ac:dyDescent="0.25">
      <c r="G434" s="27"/>
      <c r="H434" s="27"/>
    </row>
    <row r="435" spans="7:8" x14ac:dyDescent="0.25">
      <c r="G435" s="27"/>
      <c r="H435" s="27"/>
    </row>
    <row r="436" spans="7:8" x14ac:dyDescent="0.25">
      <c r="G436" s="27"/>
      <c r="H436" s="27"/>
    </row>
    <row r="437" spans="7:8" x14ac:dyDescent="0.25">
      <c r="G437" s="27"/>
      <c r="H437" s="27"/>
    </row>
    <row r="438" spans="7:8" x14ac:dyDescent="0.25">
      <c r="G438" s="27"/>
      <c r="H438" s="27"/>
    </row>
    <row r="439" spans="7:8" x14ac:dyDescent="0.25">
      <c r="G439" s="27"/>
      <c r="H439" s="27"/>
    </row>
    <row r="440" spans="7:8" x14ac:dyDescent="0.25">
      <c r="G440" s="27"/>
      <c r="H440" s="27"/>
    </row>
    <row r="441" spans="7:8" x14ac:dyDescent="0.25">
      <c r="G441" s="27"/>
      <c r="H441" s="27"/>
    </row>
    <row r="442" spans="7:8" x14ac:dyDescent="0.25">
      <c r="G442" s="27"/>
      <c r="H442" s="27"/>
    </row>
    <row r="443" spans="7:8" x14ac:dyDescent="0.25">
      <c r="G443" s="27"/>
      <c r="H443" s="27"/>
    </row>
    <row r="444" spans="7:8" x14ac:dyDescent="0.25">
      <c r="G444" s="27"/>
      <c r="H444" s="27"/>
    </row>
    <row r="445" spans="7:8" x14ac:dyDescent="0.25">
      <c r="G445" s="27"/>
      <c r="H445" s="27"/>
    </row>
    <row r="446" spans="7:8" x14ac:dyDescent="0.25">
      <c r="G446" s="27"/>
      <c r="H446" s="27"/>
    </row>
    <row r="447" spans="7:8" x14ac:dyDescent="0.25">
      <c r="G447" s="27"/>
      <c r="H447" s="27"/>
    </row>
    <row r="448" spans="7:8" x14ac:dyDescent="0.25">
      <c r="G448" s="27"/>
      <c r="H448" s="27"/>
    </row>
    <row r="449" spans="7:8" x14ac:dyDescent="0.25">
      <c r="G449" s="27"/>
      <c r="H449" s="27"/>
    </row>
    <row r="450" spans="7:8" x14ac:dyDescent="0.25">
      <c r="G450" s="27"/>
      <c r="H450" s="27"/>
    </row>
    <row r="451" spans="7:8" x14ac:dyDescent="0.25">
      <c r="G451" s="27"/>
      <c r="H451" s="27"/>
    </row>
    <row r="452" spans="7:8" x14ac:dyDescent="0.25">
      <c r="G452" s="27"/>
      <c r="H452" s="27"/>
    </row>
    <row r="453" spans="7:8" x14ac:dyDescent="0.25">
      <c r="G453" s="27"/>
      <c r="H453" s="27"/>
    </row>
    <row r="454" spans="7:8" x14ac:dyDescent="0.25">
      <c r="G454" s="27"/>
      <c r="H454" s="27"/>
    </row>
    <row r="455" spans="7:8" x14ac:dyDescent="0.25">
      <c r="G455" s="27"/>
      <c r="H455" s="27"/>
    </row>
  </sheetData>
  <sheetProtection selectLockedCells="1" selectUnlockedCells="1"/>
  <mergeCells count="10">
    <mergeCell ref="E6:E7"/>
    <mergeCell ref="F6:F7"/>
    <mergeCell ref="G6:H6"/>
    <mergeCell ref="E2:G2"/>
    <mergeCell ref="E1:H1"/>
    <mergeCell ref="A4:H4"/>
    <mergeCell ref="A6:A7"/>
    <mergeCell ref="B6:B7"/>
    <mergeCell ref="C6:C7"/>
    <mergeCell ref="D6:D7"/>
  </mergeCells>
  <phoneticPr fontId="0" type="noConversion"/>
  <pageMargins left="0.59055118110236227" right="0.19685039370078741" top="0.39370078740157483" bottom="0.39370078740157483" header="0.51181102362204722" footer="0.51181102362204722"/>
  <pageSetup paperSize="9" scale="70" firstPageNumber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view="pageBreakPreview" workbookViewId="0">
      <selection activeCellId="1" sqref="C546:E546 A1"/>
    </sheetView>
  </sheetViews>
  <sheetFormatPr defaultRowHeight="12.45" x14ac:dyDescent="0.2"/>
  <sheetData/>
  <sheetProtection selectLockedCells="1" selectUnlockedCells="1"/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2025</vt:lpstr>
      <vt:lpstr>2026-2027</vt:lpstr>
      <vt:lpstr>Лист3</vt:lpstr>
      <vt:lpstr>'2025'!Excel_BuiltIn__FilterDatabase</vt:lpstr>
      <vt:lpstr>'2025'!Заголовки_для_печати</vt:lpstr>
      <vt:lpstr>'2026-2027'!Заголовки_для_печати</vt:lpstr>
      <vt:lpstr>'2025'!Область_печати</vt:lpstr>
      <vt:lpstr>'2026-2027'!Область_печати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Мазаев Андрей Николаевич</dc:creator>
  <cp:lastModifiedBy>chis-raifo2-fo</cp:lastModifiedBy>
  <cp:lastPrinted>2024-10-17T11:22:06Z</cp:lastPrinted>
  <dcterms:created xsi:type="dcterms:W3CDTF">2021-10-20T09:58:28Z</dcterms:created>
  <dcterms:modified xsi:type="dcterms:W3CDTF">2024-11-14T07:35:53Z</dcterms:modified>
</cp:coreProperties>
</file>