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Гимадеева Н.Г\СЕССИИ\СЕССИЯ 36\Решения\1 О Прогнозе соц эконом развития\"/>
    </mc:Choice>
  </mc:AlternateContent>
  <bookViews>
    <workbookView xWindow="0" yWindow="0" windowWidth="23955" windowHeight="10890" activeTab="1"/>
  </bookViews>
  <sheets>
    <sheet name="Приложение№1" sheetId="1" r:id="rId1"/>
    <sheet name="Приложение№2" sheetId="2" r:id="rId2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E33" i="1"/>
  <c r="D33" i="1"/>
  <c r="E31" i="1"/>
  <c r="D31" i="1"/>
  <c r="E29" i="1"/>
  <c r="D29" i="1"/>
  <c r="E27" i="1"/>
  <c r="D27" i="1"/>
  <c r="E25" i="1"/>
  <c r="D25" i="1"/>
  <c r="E23" i="1"/>
  <c r="D23" i="1"/>
  <c r="E21" i="1"/>
  <c r="D21" i="1"/>
  <c r="E19" i="1"/>
  <c r="D19" i="1"/>
  <c r="E17" i="1"/>
  <c r="D17" i="1"/>
  <c r="E15" i="1"/>
  <c r="D15" i="1"/>
  <c r="E13" i="1"/>
  <c r="D13" i="1"/>
  <c r="E5" i="1"/>
  <c r="E11" i="1"/>
  <c r="D11" i="1"/>
  <c r="E9" i="1"/>
  <c r="D9" i="1"/>
  <c r="E7" i="1"/>
  <c r="D7" i="1"/>
  <c r="D5" i="1"/>
  <c r="C41" i="2" l="1"/>
  <c r="C39" i="2"/>
  <c r="C37" i="2"/>
  <c r="C35" i="2"/>
  <c r="C33" i="2"/>
  <c r="C31" i="2"/>
  <c r="C29" i="2"/>
  <c r="C27" i="2"/>
  <c r="C25" i="2"/>
  <c r="C23" i="2"/>
  <c r="C21" i="2"/>
  <c r="C19" i="2"/>
  <c r="C17" i="2"/>
  <c r="C15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</calcChain>
</file>

<file path=xl/sharedStrings.xml><?xml version="1.0" encoding="utf-8"?>
<sst xmlns="http://schemas.openxmlformats.org/spreadsheetml/2006/main" count="140" uniqueCount="39">
  <si>
    <t>Показатели</t>
  </si>
  <si>
    <t>Ед.              изм.</t>
  </si>
  <si>
    <t>Численность постоянного населения</t>
  </si>
  <si>
    <t>тыс.чел.</t>
  </si>
  <si>
    <t>% к предыдущему году</t>
  </si>
  <si>
    <t>Объем отгруженных товаров собственного производства, выполненных работ и услуг собственными силами (в действующих ценах)</t>
  </si>
  <si>
    <t>%</t>
  </si>
  <si>
    <t>млн.руб.</t>
  </si>
  <si>
    <t>Валовая продукция сельского хозяйства во всех категориях хозяйств (в действующих ценах)</t>
  </si>
  <si>
    <t>Объем инвестиций в основной капитал за счет всех источников финансирования</t>
  </si>
  <si>
    <t>Оборот розничной торговли</t>
  </si>
  <si>
    <t>Объем платных услуг населению</t>
  </si>
  <si>
    <t>Среднесписочная численность работников предприятий и организаций</t>
  </si>
  <si>
    <t>Фонд заработной платы</t>
  </si>
  <si>
    <t>Среднемесячная заработная плата на одного работника</t>
  </si>
  <si>
    <t>Денежные доходы на душу населения (в среднем за месяц)</t>
  </si>
  <si>
    <t>Численность безработных зарегистрированных в службе занятости</t>
  </si>
  <si>
    <t>Уровень зарегистрированной безработицы</t>
  </si>
  <si>
    <t>чел.</t>
  </si>
  <si>
    <t>руб.</t>
  </si>
  <si>
    <t>прогноз</t>
  </si>
  <si>
    <t>Валовой территориальный продукт ( в действующих ценах)</t>
  </si>
  <si>
    <t>Добавленная стоимость (в действующих ценах)</t>
  </si>
  <si>
    <t>Оборот малых (включая микропредприятия) и средних предприятий (в действующих ценах)</t>
  </si>
  <si>
    <t>Валовой территориальный продукт (в действующих ценах)</t>
  </si>
  <si>
    <t>2022г. отчет</t>
  </si>
  <si>
    <t>Предварительные и ожидаемые итоги социально-экономического развития Чистопольского муниципального района на 2024 год</t>
  </si>
  <si>
    <t>Индекс промышленного производства, %</t>
  </si>
  <si>
    <t>2027г.</t>
  </si>
  <si>
    <t>2023г. отчет</t>
  </si>
  <si>
    <t>2024г. оценка</t>
  </si>
  <si>
    <t>2025г.</t>
  </si>
  <si>
    <t xml:space="preserve">2026г.                </t>
  </si>
  <si>
    <t>Прогноз социально-экономического развития Чистопольского муниципального района на период 2025-2027 годы</t>
  </si>
  <si>
    <t>Приложение №1</t>
  </si>
  <si>
    <t>к Решению Совета Чистопольского</t>
  </si>
  <si>
    <t>муниципального района</t>
  </si>
  <si>
    <t xml:space="preserve">Республики Татарстан "О прогнозе </t>
  </si>
  <si>
    <t>социально-экономического развития Чистопольского муниципального района на 2025-2027годы"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</si>
</sst>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top" wrapText="1"/>
    </xf>
    <xf numFmtId="0" fontId="2" fillId="2" borderId="0" xfId="0" applyFont="1" applyFill="1"/>
    <xf numFmtId="0" fontId="1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/>
    <xf numFmtId="0" fontId="1" fillId="0" borderId="0" xfId="0" applyFont="1" applyAlignment="1">
      <alignment wrapText="1"/>
    </xf>
    <xf numFmtId="0" fontId="0" fillId="0" borderId="0" xfId="0" applyBorder="1" applyAlignment="1"/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7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41"/>
  <sheetViews>
    <sheetView zoomScaleNormal="100" workbookViewId="0">
      <selection activeCell="H16" sqref="H16"/>
    </sheetView>
  </sheetViews>
  <sheetFormatPr defaultColWidth="9.140625" defaultRowHeight="14.25" x14ac:dyDescent="0.2"/>
  <cols>
    <col min="1" max="1" width="56.7109375" style="1" customWidth="1"/>
    <col min="2" max="2" width="9.140625" style="1"/>
    <col min="3" max="4" width="9.140625" style="18"/>
    <col min="5" max="5" width="9.5703125" style="18" bestFit="1" customWidth="1"/>
    <col min="6" max="16384" width="9.140625" style="1"/>
  </cols>
  <sheetData>
    <row r="1" spans="1:5" ht="32.25" customHeight="1" x14ac:dyDescent="0.2">
      <c r="A1" s="20" t="s">
        <v>26</v>
      </c>
      <c r="B1" s="20"/>
      <c r="C1" s="20"/>
      <c r="D1" s="20"/>
      <c r="E1" s="20"/>
    </row>
    <row r="3" spans="1:5" ht="39.75" customHeight="1" x14ac:dyDescent="0.2">
      <c r="A3" s="7" t="s">
        <v>0</v>
      </c>
      <c r="B3" s="8" t="s">
        <v>1</v>
      </c>
      <c r="C3" s="19" t="s">
        <v>25</v>
      </c>
      <c r="D3" s="19" t="s">
        <v>29</v>
      </c>
      <c r="E3" s="19" t="s">
        <v>30</v>
      </c>
    </row>
    <row r="4" spans="1:5" ht="18" customHeight="1" x14ac:dyDescent="0.2">
      <c r="A4" s="4" t="s">
        <v>2</v>
      </c>
      <c r="B4" s="3" t="s">
        <v>3</v>
      </c>
      <c r="C4" s="10">
        <v>74.100000000000009</v>
      </c>
      <c r="D4" s="10">
        <v>73.23</v>
      </c>
      <c r="E4" s="10">
        <v>73</v>
      </c>
    </row>
    <row r="5" spans="1:5" ht="18" customHeight="1" x14ac:dyDescent="0.2">
      <c r="A5" s="5" t="s">
        <v>4</v>
      </c>
      <c r="B5" s="3" t="s">
        <v>6</v>
      </c>
      <c r="C5" s="10">
        <v>99.865229110512132</v>
      </c>
      <c r="D5" s="10">
        <f>D4/C4*100</f>
        <v>98.825910931174093</v>
      </c>
      <c r="E5" s="10">
        <f>E4/D4*100</f>
        <v>99.685921070599477</v>
      </c>
    </row>
    <row r="6" spans="1:5" ht="18" customHeight="1" x14ac:dyDescent="0.2">
      <c r="A6" s="4" t="s">
        <v>24</v>
      </c>
      <c r="B6" s="3" t="s">
        <v>7</v>
      </c>
      <c r="C6" s="10">
        <v>30568.399999999998</v>
      </c>
      <c r="D6" s="10">
        <v>37713.29</v>
      </c>
      <c r="E6" s="10">
        <v>45170.29</v>
      </c>
    </row>
    <row r="7" spans="1:5" ht="18" customHeight="1" x14ac:dyDescent="0.2">
      <c r="A7" s="5" t="s">
        <v>4</v>
      </c>
      <c r="B7" s="3" t="s">
        <v>6</v>
      </c>
      <c r="C7" s="10">
        <v>102.131953238023</v>
      </c>
      <c r="D7" s="10">
        <f>D6/C6*100</f>
        <v>123.37345101477344</v>
      </c>
      <c r="E7" s="10">
        <f>E6/D6*100</f>
        <v>119.77287051858907</v>
      </c>
    </row>
    <row r="8" spans="1:5" ht="18" customHeight="1" x14ac:dyDescent="0.2">
      <c r="A8" s="4" t="s">
        <v>22</v>
      </c>
      <c r="B8" s="3" t="s">
        <v>7</v>
      </c>
      <c r="C8" s="10">
        <v>12615.67</v>
      </c>
      <c r="D8" s="10">
        <v>17949</v>
      </c>
      <c r="E8" s="9">
        <v>22585.14</v>
      </c>
    </row>
    <row r="9" spans="1:5" ht="18" customHeight="1" x14ac:dyDescent="0.2">
      <c r="A9" s="5" t="s">
        <v>4</v>
      </c>
      <c r="B9" s="3" t="s">
        <v>6</v>
      </c>
      <c r="C9" s="10">
        <v>116.38823540265517</v>
      </c>
      <c r="D9" s="10">
        <f>D8/C8*100</f>
        <v>142.27543998852221</v>
      </c>
      <c r="E9" s="10">
        <f>E8/D8*100</f>
        <v>125.82951696473341</v>
      </c>
    </row>
    <row r="10" spans="1:5" ht="38.25" x14ac:dyDescent="0.2">
      <c r="A10" s="6" t="s">
        <v>5</v>
      </c>
      <c r="B10" s="3" t="s">
        <v>7</v>
      </c>
      <c r="C10" s="10">
        <v>33017.43</v>
      </c>
      <c r="D10" s="10">
        <v>38346.5</v>
      </c>
      <c r="E10" s="9">
        <v>44104.3</v>
      </c>
    </row>
    <row r="11" spans="1:5" ht="18" customHeight="1" x14ac:dyDescent="0.2">
      <c r="A11" s="5" t="s">
        <v>4</v>
      </c>
      <c r="B11" s="3" t="s">
        <v>6</v>
      </c>
      <c r="C11" s="10">
        <v>169.55318078179241</v>
      </c>
      <c r="D11" s="10">
        <f>D10/C10*100</f>
        <v>116.14017202429142</v>
      </c>
      <c r="E11" s="10">
        <f>E10/D10*100</f>
        <v>115.01519043458987</v>
      </c>
    </row>
    <row r="12" spans="1:5" ht="25.5" customHeight="1" x14ac:dyDescent="0.2">
      <c r="A12" s="6" t="s">
        <v>23</v>
      </c>
      <c r="B12" s="3" t="s">
        <v>7</v>
      </c>
      <c r="C12" s="10">
        <v>25848.85</v>
      </c>
      <c r="D12" s="10">
        <v>30090.7</v>
      </c>
      <c r="E12" s="9">
        <v>34604.300000000003</v>
      </c>
    </row>
    <row r="13" spans="1:5" ht="18" customHeight="1" x14ac:dyDescent="0.2">
      <c r="A13" s="5" t="s">
        <v>4</v>
      </c>
      <c r="B13" s="3" t="s">
        <v>6</v>
      </c>
      <c r="C13" s="10">
        <v>108.2792262193998</v>
      </c>
      <c r="D13" s="10">
        <f>D12/C12*100</f>
        <v>116.41020780421567</v>
      </c>
      <c r="E13" s="10">
        <f>E12/D12*100</f>
        <v>114.99998338357034</v>
      </c>
    </row>
    <row r="14" spans="1:5" ht="25.5" x14ac:dyDescent="0.2">
      <c r="A14" s="6" t="s">
        <v>8</v>
      </c>
      <c r="B14" s="3" t="s">
        <v>7</v>
      </c>
      <c r="C14" s="10">
        <v>5822.8</v>
      </c>
      <c r="D14" s="10">
        <v>5671.8</v>
      </c>
      <c r="E14" s="9">
        <v>6012.1</v>
      </c>
    </row>
    <row r="15" spans="1:5" ht="18" customHeight="1" x14ac:dyDescent="0.2">
      <c r="A15" s="5" t="s">
        <v>4</v>
      </c>
      <c r="B15" s="3" t="s">
        <v>6</v>
      </c>
      <c r="C15" s="10">
        <v>118</v>
      </c>
      <c r="D15" s="10">
        <f>D14/C14*100</f>
        <v>97.406745895445496</v>
      </c>
      <c r="E15" s="10">
        <f>E14/D14*100</f>
        <v>105.99985895130295</v>
      </c>
    </row>
    <row r="16" spans="1:5" ht="25.5" x14ac:dyDescent="0.2">
      <c r="A16" s="6" t="s">
        <v>9</v>
      </c>
      <c r="B16" s="3" t="s">
        <v>7</v>
      </c>
      <c r="C16" s="10">
        <v>4790.8100000000004</v>
      </c>
      <c r="D16" s="10">
        <v>8396.4599999999991</v>
      </c>
      <c r="E16" s="9">
        <v>7281.4</v>
      </c>
    </row>
    <row r="17" spans="1:5" ht="18" customHeight="1" x14ac:dyDescent="0.2">
      <c r="A17" s="5" t="s">
        <v>4</v>
      </c>
      <c r="B17" s="3" t="s">
        <v>6</v>
      </c>
      <c r="C17" s="10">
        <v>105.05471131285222</v>
      </c>
      <c r="D17" s="10">
        <f>D16/C16*100</f>
        <v>175.26180332762098</v>
      </c>
      <c r="E17" s="10">
        <f>E16/D16*100</f>
        <v>86.71987956829426</v>
      </c>
    </row>
    <row r="18" spans="1:5" ht="27" customHeight="1" x14ac:dyDescent="0.2">
      <c r="A18" s="6" t="s">
        <v>10</v>
      </c>
      <c r="B18" s="3" t="s">
        <v>7</v>
      </c>
      <c r="C18" s="10">
        <v>13637.89</v>
      </c>
      <c r="D18" s="10">
        <v>14629.2</v>
      </c>
      <c r="E18" s="9">
        <v>16905.8</v>
      </c>
    </row>
    <row r="19" spans="1:5" ht="18" customHeight="1" x14ac:dyDescent="0.2">
      <c r="A19" s="5" t="s">
        <v>4</v>
      </c>
      <c r="B19" s="3" t="s">
        <v>6</v>
      </c>
      <c r="C19" s="10">
        <v>117.29500301023479</v>
      </c>
      <c r="D19" s="10">
        <f>D18/C18*100</f>
        <v>107.26879304643168</v>
      </c>
      <c r="E19" s="10">
        <f>E18/D18*100</f>
        <v>115.56202663166818</v>
      </c>
    </row>
    <row r="20" spans="1:5" ht="18" customHeight="1" x14ac:dyDescent="0.2">
      <c r="A20" s="6" t="s">
        <v>11</v>
      </c>
      <c r="B20" s="3" t="s">
        <v>7</v>
      </c>
      <c r="C20" s="10">
        <v>870.97</v>
      </c>
      <c r="D20" s="10">
        <v>724.77</v>
      </c>
      <c r="E20" s="9">
        <v>815.1</v>
      </c>
    </row>
    <row r="21" spans="1:5" ht="18" customHeight="1" x14ac:dyDescent="0.2">
      <c r="A21" s="5" t="s">
        <v>4</v>
      </c>
      <c r="B21" s="3" t="s">
        <v>6</v>
      </c>
      <c r="C21" s="10">
        <v>65.982575757575759</v>
      </c>
      <c r="D21" s="10">
        <f>D20/C20*100</f>
        <v>83.214117593028462</v>
      </c>
      <c r="E21" s="10">
        <f>E20/D20*100</f>
        <v>112.46326420795563</v>
      </c>
    </row>
    <row r="22" spans="1:5" ht="18" customHeight="1" x14ac:dyDescent="0.2">
      <c r="A22" s="6" t="s">
        <v>13</v>
      </c>
      <c r="B22" s="3" t="s">
        <v>7</v>
      </c>
      <c r="C22" s="10">
        <v>7970.16</v>
      </c>
      <c r="D22" s="10">
        <v>9651.7999999999993</v>
      </c>
      <c r="E22" s="9">
        <v>11292.6</v>
      </c>
    </row>
    <row r="23" spans="1:5" ht="18" customHeight="1" x14ac:dyDescent="0.2">
      <c r="A23" s="5" t="s">
        <v>4</v>
      </c>
      <c r="B23" s="3" t="s">
        <v>6</v>
      </c>
      <c r="C23" s="10">
        <v>117.84947508502144</v>
      </c>
      <c r="D23" s="10">
        <f>D22/C22*100</f>
        <v>121.0992000160599</v>
      </c>
      <c r="E23" s="10">
        <f>E22/D22*100</f>
        <v>116.99993783542968</v>
      </c>
    </row>
    <row r="24" spans="1:5" ht="25.5" x14ac:dyDescent="0.2">
      <c r="A24" s="6" t="s">
        <v>12</v>
      </c>
      <c r="B24" s="3" t="s">
        <v>18</v>
      </c>
      <c r="C24" s="10">
        <v>16630</v>
      </c>
      <c r="D24" s="10">
        <v>17213</v>
      </c>
      <c r="E24" s="9">
        <v>17500</v>
      </c>
    </row>
    <row r="25" spans="1:5" ht="18" customHeight="1" x14ac:dyDescent="0.2">
      <c r="A25" s="5" t="s">
        <v>4</v>
      </c>
      <c r="B25" s="3" t="s">
        <v>6</v>
      </c>
      <c r="C25" s="10">
        <v>102.23151164935145</v>
      </c>
      <c r="D25" s="10">
        <f>D24/C24*100</f>
        <v>103.50571256764883</v>
      </c>
      <c r="E25" s="10">
        <f>E24/D24*100</f>
        <v>101.66734444896299</v>
      </c>
    </row>
    <row r="26" spans="1:5" ht="31.5" customHeight="1" x14ac:dyDescent="0.2">
      <c r="A26" s="6" t="s">
        <v>14</v>
      </c>
      <c r="B26" s="3" t="s">
        <v>19</v>
      </c>
      <c r="C26" s="10">
        <v>39939.599999999999</v>
      </c>
      <c r="D26" s="10">
        <v>46727.4</v>
      </c>
      <c r="E26" s="9">
        <v>62400</v>
      </c>
    </row>
    <row r="27" spans="1:5" ht="18" customHeight="1" x14ac:dyDescent="0.2">
      <c r="A27" s="5" t="s">
        <v>4</v>
      </c>
      <c r="B27" s="3" t="s">
        <v>6</v>
      </c>
      <c r="C27" s="10">
        <v>115.28533116577037</v>
      </c>
      <c r="D27" s="10">
        <f>D26/C26*100</f>
        <v>116.99516269567047</v>
      </c>
      <c r="E27" s="10">
        <f>E26/D26*100</f>
        <v>133.54049230216106</v>
      </c>
    </row>
    <row r="28" spans="1:5" ht="18" customHeight="1" x14ac:dyDescent="0.2">
      <c r="A28" s="6" t="s">
        <v>15</v>
      </c>
      <c r="B28" s="3" t="s">
        <v>19</v>
      </c>
      <c r="C28" s="10">
        <v>29714.6</v>
      </c>
      <c r="D28" s="10">
        <v>33989.9</v>
      </c>
      <c r="E28" s="9">
        <v>39768.199999999997</v>
      </c>
    </row>
    <row r="29" spans="1:5" ht="18" customHeight="1" x14ac:dyDescent="0.2">
      <c r="A29" s="5" t="s">
        <v>4</v>
      </c>
      <c r="B29" s="3" t="s">
        <v>6</v>
      </c>
      <c r="C29" s="10">
        <v>113.75923055884766</v>
      </c>
      <c r="D29" s="10">
        <f>D28/C28*100</f>
        <v>114.38787666668911</v>
      </c>
      <c r="E29" s="10">
        <f>E28/D28*100</f>
        <v>117.00005001485734</v>
      </c>
    </row>
    <row r="30" spans="1:5" ht="25.5" x14ac:dyDescent="0.2">
      <c r="A30" s="6" t="s">
        <v>16</v>
      </c>
      <c r="B30" s="3" t="s">
        <v>18</v>
      </c>
      <c r="C30" s="10">
        <v>84</v>
      </c>
      <c r="D30" s="10">
        <v>37</v>
      </c>
      <c r="E30" s="9">
        <v>22</v>
      </c>
    </row>
    <row r="31" spans="1:5" ht="18" customHeight="1" x14ac:dyDescent="0.2">
      <c r="A31" s="5" t="s">
        <v>4</v>
      </c>
      <c r="B31" s="3" t="s">
        <v>6</v>
      </c>
      <c r="C31" s="10">
        <v>63.636363636363633</v>
      </c>
      <c r="D31" s="10">
        <f>D30/C30*100</f>
        <v>44.047619047619044</v>
      </c>
      <c r="E31" s="10">
        <f>E30/D30*100</f>
        <v>59.45945945945946</v>
      </c>
    </row>
    <row r="32" spans="1:5" ht="26.25" customHeight="1" x14ac:dyDescent="0.2">
      <c r="A32" s="6" t="s">
        <v>17</v>
      </c>
      <c r="B32" s="3" t="s">
        <v>6</v>
      </c>
      <c r="C32" s="10">
        <v>0.22</v>
      </c>
      <c r="D32" s="10">
        <v>0.1</v>
      </c>
      <c r="E32" s="10">
        <v>0.06</v>
      </c>
    </row>
    <row r="33" spans="1:5" ht="18" customHeight="1" x14ac:dyDescent="0.2">
      <c r="A33" s="5" t="s">
        <v>4</v>
      </c>
      <c r="B33" s="3" t="s">
        <v>6</v>
      </c>
      <c r="C33" s="10">
        <v>64.705882352941174</v>
      </c>
      <c r="D33" s="10">
        <f>D32/C32*100</f>
        <v>45.45454545454546</v>
      </c>
      <c r="E33" s="10">
        <f>E32/D32*100</f>
        <v>60</v>
      </c>
    </row>
    <row r="34" spans="1:5" ht="39.75" customHeight="1" x14ac:dyDescent="0.2">
      <c r="A34" s="15" t="s">
        <v>27</v>
      </c>
      <c r="B34" s="3" t="s">
        <v>6</v>
      </c>
      <c r="C34" s="12">
        <v>110.7</v>
      </c>
      <c r="D34" s="12">
        <v>115.1</v>
      </c>
      <c r="E34" s="12">
        <v>140</v>
      </c>
    </row>
    <row r="35" spans="1:5" x14ac:dyDescent="0.2">
      <c r="A35" s="2"/>
      <c r="B35" s="2"/>
      <c r="C35" s="17"/>
      <c r="D35" s="17"/>
      <c r="E35" s="17"/>
    </row>
    <row r="36" spans="1:5" x14ac:dyDescent="0.2">
      <c r="A36" s="2"/>
      <c r="B36" s="2"/>
      <c r="C36" s="17"/>
      <c r="D36" s="17"/>
      <c r="E36" s="17"/>
    </row>
    <row r="37" spans="1:5" x14ac:dyDescent="0.2">
      <c r="A37" s="2"/>
      <c r="B37" s="2"/>
      <c r="C37" s="17"/>
      <c r="D37" s="17"/>
      <c r="E37" s="17"/>
    </row>
    <row r="38" spans="1:5" x14ac:dyDescent="0.2">
      <c r="A38" s="2"/>
      <c r="B38" s="2"/>
      <c r="C38" s="17"/>
      <c r="D38" s="17"/>
      <c r="E38" s="17"/>
    </row>
    <row r="39" spans="1:5" x14ac:dyDescent="0.2">
      <c r="A39" s="2"/>
      <c r="B39" s="2"/>
      <c r="C39" s="17"/>
      <c r="D39" s="17"/>
      <c r="E39" s="17"/>
    </row>
    <row r="40" spans="1:5" x14ac:dyDescent="0.2">
      <c r="A40" s="2"/>
      <c r="B40" s="2"/>
      <c r="C40" s="17"/>
      <c r="D40" s="17"/>
      <c r="E40" s="17"/>
    </row>
    <row r="41" spans="1:5" x14ac:dyDescent="0.2">
      <c r="A41" s="2"/>
      <c r="B41" s="2"/>
      <c r="C41" s="17"/>
      <c r="D41" s="17"/>
      <c r="E41" s="17"/>
    </row>
  </sheetData>
  <mergeCells count="1">
    <mergeCell ref="A1:E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0"/>
  <sheetViews>
    <sheetView tabSelected="1" workbookViewId="0">
      <selection activeCell="H7" sqref="H7"/>
    </sheetView>
  </sheetViews>
  <sheetFormatPr defaultColWidth="9.140625" defaultRowHeight="14.25" x14ac:dyDescent="0.2"/>
  <cols>
    <col min="1" max="1" width="56.7109375" style="1" customWidth="1"/>
    <col min="2" max="2" width="9.140625" style="1"/>
    <col min="3" max="3" width="9.5703125" style="18" bestFit="1" customWidth="1"/>
    <col min="4" max="4" width="11.5703125" style="18" customWidth="1"/>
    <col min="5" max="5" width="9.140625" style="18"/>
    <col min="6" max="16384" width="9.140625" style="1"/>
  </cols>
  <sheetData>
    <row r="1" spans="1:8" ht="32.25" customHeight="1" x14ac:dyDescent="0.2">
      <c r="A1" s="20" t="s">
        <v>33</v>
      </c>
      <c r="B1" s="20"/>
      <c r="C1" s="20"/>
      <c r="D1" s="20"/>
      <c r="E1" s="20"/>
    </row>
    <row r="2" spans="1:8" ht="14.25" customHeight="1" x14ac:dyDescent="0.25">
      <c r="B2" s="1" t="s">
        <v>34</v>
      </c>
      <c r="C2" s="1"/>
      <c r="D2" s="30"/>
      <c r="E2" s="30"/>
    </row>
    <row r="3" spans="1:8" ht="14.25" customHeight="1" x14ac:dyDescent="0.2">
      <c r="B3" s="1" t="s">
        <v>35</v>
      </c>
      <c r="C3" s="1"/>
      <c r="D3" s="1"/>
      <c r="E3" s="1"/>
    </row>
    <row r="4" spans="1:8" ht="14.25" customHeight="1" x14ac:dyDescent="0.25">
      <c r="B4" s="1" t="s">
        <v>36</v>
      </c>
      <c r="C4" s="1"/>
      <c r="D4" s="1"/>
      <c r="E4" s="30"/>
    </row>
    <row r="5" spans="1:8" ht="17.25" customHeight="1" x14ac:dyDescent="0.25">
      <c r="B5" s="31" t="s">
        <v>37</v>
      </c>
      <c r="C5" s="32"/>
      <c r="D5" s="32"/>
      <c r="E5" s="32"/>
      <c r="F5" s="32"/>
      <c r="G5" s="32"/>
      <c r="H5" s="32"/>
    </row>
    <row r="6" spans="1:8" ht="17.25" customHeight="1" x14ac:dyDescent="0.25">
      <c r="B6" s="31" t="s">
        <v>38</v>
      </c>
      <c r="C6" s="32"/>
      <c r="D6" s="32"/>
      <c r="E6" s="32"/>
      <c r="F6" s="34"/>
      <c r="G6" s="34"/>
      <c r="H6" s="34"/>
    </row>
    <row r="7" spans="1:8" ht="17.25" customHeight="1" x14ac:dyDescent="0.25">
      <c r="B7" s="32"/>
      <c r="C7" s="32"/>
      <c r="D7" s="32"/>
      <c r="E7" s="32"/>
      <c r="F7" s="34"/>
      <c r="G7" s="34"/>
      <c r="H7" s="34"/>
    </row>
    <row r="8" spans="1:8" ht="8.25" customHeight="1" x14ac:dyDescent="0.25">
      <c r="B8" s="32"/>
      <c r="C8" s="32"/>
      <c r="D8" s="32"/>
      <c r="E8" s="32"/>
      <c r="F8" s="34"/>
      <c r="G8" s="34"/>
      <c r="H8" s="34"/>
    </row>
    <row r="9" spans="1:8" ht="14.25" customHeight="1" x14ac:dyDescent="0.25">
      <c r="B9" s="33"/>
      <c r="C9" s="28"/>
      <c r="D9" s="28"/>
      <c r="E9" s="28"/>
      <c r="F9" s="29"/>
      <c r="G9" s="29"/>
      <c r="H9" s="29"/>
    </row>
    <row r="10" spans="1:8" ht="13.9" customHeight="1" x14ac:dyDescent="0.2">
      <c r="A10" s="26" t="s">
        <v>0</v>
      </c>
      <c r="B10" s="24" t="s">
        <v>1</v>
      </c>
      <c r="C10" s="16" t="s">
        <v>31</v>
      </c>
      <c r="D10" s="16" t="s">
        <v>32</v>
      </c>
      <c r="E10" s="16" t="s">
        <v>28</v>
      </c>
    </row>
    <row r="11" spans="1:8" ht="15" x14ac:dyDescent="0.2">
      <c r="A11" s="27"/>
      <c r="B11" s="25"/>
      <c r="C11" s="21" t="s">
        <v>20</v>
      </c>
      <c r="D11" s="22"/>
      <c r="E11" s="23"/>
    </row>
    <row r="12" spans="1:8" ht="18" customHeight="1" x14ac:dyDescent="0.2">
      <c r="A12" s="4" t="s">
        <v>2</v>
      </c>
      <c r="B12" s="3" t="s">
        <v>3</v>
      </c>
      <c r="C12" s="10">
        <v>72.83</v>
      </c>
      <c r="D12" s="10">
        <v>72.430000000000007</v>
      </c>
      <c r="E12" s="10">
        <v>72.03</v>
      </c>
    </row>
    <row r="13" spans="1:8" ht="18" customHeight="1" x14ac:dyDescent="0.2">
      <c r="A13" s="5" t="s">
        <v>4</v>
      </c>
      <c r="B13" s="3" t="s">
        <v>6</v>
      </c>
      <c r="C13" s="9">
        <f>(C12/Приложение№1!E4)*100</f>
        <v>99.767123287671239</v>
      </c>
      <c r="D13" s="9">
        <f>(D12/C12)*100</f>
        <v>99.450775779211881</v>
      </c>
      <c r="E13" s="9">
        <f>(E12/D12)*100</f>
        <v>99.447742648073998</v>
      </c>
    </row>
    <row r="14" spans="1:8" ht="18" customHeight="1" x14ac:dyDescent="0.2">
      <c r="A14" s="11" t="s">
        <v>21</v>
      </c>
      <c r="B14" s="12" t="s">
        <v>7</v>
      </c>
      <c r="C14" s="9">
        <v>49705.09</v>
      </c>
      <c r="D14" s="10">
        <v>53843.98</v>
      </c>
      <c r="E14" s="9">
        <v>58193.1</v>
      </c>
    </row>
    <row r="15" spans="1:8" ht="18" customHeight="1" x14ac:dyDescent="0.2">
      <c r="A15" s="13" t="s">
        <v>4</v>
      </c>
      <c r="B15" s="12" t="s">
        <v>6</v>
      </c>
      <c r="C15" s="9">
        <f>(C14/Приложение№1!E6)*100</f>
        <v>110.03934223136488</v>
      </c>
      <c r="D15" s="9">
        <f>(D14/C14)*100</f>
        <v>108.32689368432892</v>
      </c>
      <c r="E15" s="9">
        <f>(E14/D14)*100</f>
        <v>108.07726323351281</v>
      </c>
    </row>
    <row r="16" spans="1:8" ht="18" customHeight="1" x14ac:dyDescent="0.2">
      <c r="A16" s="11" t="s">
        <v>22</v>
      </c>
      <c r="B16" s="12" t="s">
        <v>7</v>
      </c>
      <c r="C16" s="9">
        <v>24852.6</v>
      </c>
      <c r="D16" s="10">
        <v>26922</v>
      </c>
      <c r="E16" s="9">
        <v>29097</v>
      </c>
    </row>
    <row r="17" spans="1:5" ht="18" customHeight="1" x14ac:dyDescent="0.2">
      <c r="A17" s="13" t="s">
        <v>4</v>
      </c>
      <c r="B17" s="12" t="s">
        <v>6</v>
      </c>
      <c r="C17" s="9">
        <f>(C16/Приложение№1!E8)*100</f>
        <v>110.03961011532361</v>
      </c>
      <c r="D17" s="9">
        <f>(D16/C16)*100</f>
        <v>108.32669418893799</v>
      </c>
      <c r="E17" s="9">
        <f>(E16/D16)*100</f>
        <v>108.0788945843548</v>
      </c>
    </row>
    <row r="18" spans="1:5" ht="38.25" x14ac:dyDescent="0.2">
      <c r="A18" s="14" t="s">
        <v>5</v>
      </c>
      <c r="B18" s="12" t="s">
        <v>7</v>
      </c>
      <c r="C18" s="9">
        <v>48947.7</v>
      </c>
      <c r="D18" s="10">
        <v>53700.6</v>
      </c>
      <c r="E18" s="9">
        <v>58801.1</v>
      </c>
    </row>
    <row r="19" spans="1:5" ht="18" customHeight="1" x14ac:dyDescent="0.2">
      <c r="A19" s="13" t="s">
        <v>4</v>
      </c>
      <c r="B19" s="12" t="s">
        <v>6</v>
      </c>
      <c r="C19" s="9">
        <f>(C18/Приложение№1!E10)*100</f>
        <v>110.9816956623277</v>
      </c>
      <c r="D19" s="9">
        <f>(D18/C18)*100</f>
        <v>109.71016002794821</v>
      </c>
      <c r="E19" s="9">
        <f>(E18/D18)*100</f>
        <v>109.49803167934809</v>
      </c>
    </row>
    <row r="20" spans="1:5" ht="28.5" customHeight="1" x14ac:dyDescent="0.2">
      <c r="A20" s="6" t="s">
        <v>23</v>
      </c>
      <c r="B20" s="3" t="s">
        <v>7</v>
      </c>
      <c r="C20" s="9">
        <v>37718.699999999997</v>
      </c>
      <c r="D20" s="10">
        <v>40358.9</v>
      </c>
      <c r="E20" s="9">
        <v>43184.1</v>
      </c>
    </row>
    <row r="21" spans="1:5" ht="18" customHeight="1" x14ac:dyDescent="0.2">
      <c r="A21" s="5" t="s">
        <v>4</v>
      </c>
      <c r="B21" s="3" t="s">
        <v>6</v>
      </c>
      <c r="C21" s="9">
        <f>(C20/Приложение№1!E12)*100</f>
        <v>109.00003756758552</v>
      </c>
      <c r="D21" s="9">
        <f>(D20/C20)*100</f>
        <v>106.99971101867246</v>
      </c>
      <c r="E21" s="9">
        <f>(E20/D20)*100</f>
        <v>107.00019078815328</v>
      </c>
    </row>
    <row r="22" spans="1:5" ht="25.5" x14ac:dyDescent="0.2">
      <c r="A22" s="6" t="s">
        <v>8</v>
      </c>
      <c r="B22" s="3" t="s">
        <v>7</v>
      </c>
      <c r="C22" s="9">
        <v>6372.8</v>
      </c>
      <c r="D22" s="10">
        <v>6755.2</v>
      </c>
      <c r="E22" s="9">
        <v>6890.3</v>
      </c>
    </row>
    <row r="23" spans="1:5" ht="18" customHeight="1" x14ac:dyDescent="0.2">
      <c r="A23" s="5" t="s">
        <v>4</v>
      </c>
      <c r="B23" s="3" t="s">
        <v>6</v>
      </c>
      <c r="C23" s="9">
        <f>(C22/Приложение№1!E14)*100</f>
        <v>105.99956753879675</v>
      </c>
      <c r="D23" s="9">
        <f>(D22/C22)*100</f>
        <v>106.00050213406979</v>
      </c>
      <c r="E23" s="9">
        <f>(E22/D22)*100</f>
        <v>101.99994078635719</v>
      </c>
    </row>
    <row r="24" spans="1:5" ht="25.5" x14ac:dyDescent="0.2">
      <c r="A24" s="6" t="s">
        <v>9</v>
      </c>
      <c r="B24" s="3" t="s">
        <v>7</v>
      </c>
      <c r="C24" s="9">
        <v>7812.9</v>
      </c>
      <c r="D24" s="10">
        <v>8127.8</v>
      </c>
      <c r="E24" s="9">
        <v>8485.4</v>
      </c>
    </row>
    <row r="25" spans="1:5" ht="18" customHeight="1" x14ac:dyDescent="0.2">
      <c r="A25" s="5" t="s">
        <v>4</v>
      </c>
      <c r="B25" s="3" t="s">
        <v>6</v>
      </c>
      <c r="C25" s="9">
        <f>(C24/Приложение№1!E16)*100</f>
        <v>107.29942044112394</v>
      </c>
      <c r="D25" s="9">
        <f>(D24/C24)*100</f>
        <v>104.03051363770174</v>
      </c>
      <c r="E25" s="9">
        <f>(E24/D24)*100</f>
        <v>104.3997145599055</v>
      </c>
    </row>
    <row r="26" spans="1:5" ht="18" customHeight="1" x14ac:dyDescent="0.2">
      <c r="A26" s="6" t="s">
        <v>10</v>
      </c>
      <c r="B26" s="3" t="s">
        <v>7</v>
      </c>
      <c r="C26" s="9">
        <v>18479.099999999999</v>
      </c>
      <c r="D26" s="10">
        <v>20006.2</v>
      </c>
      <c r="E26" s="9">
        <v>21472.1</v>
      </c>
    </row>
    <row r="27" spans="1:5" ht="18" customHeight="1" x14ac:dyDescent="0.2">
      <c r="A27" s="5" t="s">
        <v>4</v>
      </c>
      <c r="B27" s="3" t="s">
        <v>6</v>
      </c>
      <c r="C27" s="9">
        <f>(C26/Приложение№1!E18)*100</f>
        <v>109.30627358657976</v>
      </c>
      <c r="D27" s="9">
        <f>(D26/C26)*100</f>
        <v>108.26393060268087</v>
      </c>
      <c r="E27" s="9">
        <f>(E26/D26)*100</f>
        <v>107.32722855914665</v>
      </c>
    </row>
    <row r="28" spans="1:5" ht="18" customHeight="1" x14ac:dyDescent="0.2">
      <c r="A28" s="6" t="s">
        <v>11</v>
      </c>
      <c r="B28" s="3" t="s">
        <v>7</v>
      </c>
      <c r="C28" s="9">
        <v>905.4</v>
      </c>
      <c r="D28" s="10">
        <v>974.5</v>
      </c>
      <c r="E28" s="9">
        <v>1045.9000000000001</v>
      </c>
    </row>
    <row r="29" spans="1:5" ht="18" customHeight="1" x14ac:dyDescent="0.2">
      <c r="A29" s="5" t="s">
        <v>4</v>
      </c>
      <c r="B29" s="3" t="s">
        <v>6</v>
      </c>
      <c r="C29" s="9">
        <f>(C28/Приложение№1!E20)*100</f>
        <v>111.0783952889216</v>
      </c>
      <c r="D29" s="9">
        <f>(D28/C28)*100</f>
        <v>107.63198586260216</v>
      </c>
      <c r="E29" s="9">
        <f>(E28/D28)*100</f>
        <v>107.32683427398666</v>
      </c>
    </row>
    <row r="30" spans="1:5" ht="18" customHeight="1" x14ac:dyDescent="0.2">
      <c r="A30" s="6" t="s">
        <v>13</v>
      </c>
      <c r="B30" s="3" t="s">
        <v>7</v>
      </c>
      <c r="C30" s="9">
        <v>12196</v>
      </c>
      <c r="D30" s="10">
        <v>13171</v>
      </c>
      <c r="E30" s="9">
        <v>14225</v>
      </c>
    </row>
    <row r="31" spans="1:5" ht="18" customHeight="1" x14ac:dyDescent="0.2">
      <c r="A31" s="5" t="s">
        <v>4</v>
      </c>
      <c r="B31" s="3" t="s">
        <v>6</v>
      </c>
      <c r="C31" s="9">
        <f>(C30/Приложение№1!E22)*100</f>
        <v>107.99992915714715</v>
      </c>
      <c r="D31" s="9">
        <f>(D30/C30)*100</f>
        <v>107.99442440144308</v>
      </c>
      <c r="E31" s="9">
        <f>(E30/D30)*100</f>
        <v>108.0024295801382</v>
      </c>
    </row>
    <row r="32" spans="1:5" ht="25.5" x14ac:dyDescent="0.2">
      <c r="A32" s="6" t="s">
        <v>12</v>
      </c>
      <c r="B32" s="3" t="s">
        <v>18</v>
      </c>
      <c r="C32" s="9">
        <v>17880</v>
      </c>
      <c r="D32" s="10">
        <v>18200</v>
      </c>
      <c r="E32" s="9">
        <v>18450</v>
      </c>
    </row>
    <row r="33" spans="1:5" ht="18" customHeight="1" x14ac:dyDescent="0.2">
      <c r="A33" s="5" t="s">
        <v>4</v>
      </c>
      <c r="B33" s="3" t="s">
        <v>6</v>
      </c>
      <c r="C33" s="9">
        <f>(C32/Приложение№1!E24)*100</f>
        <v>102.17142857142858</v>
      </c>
      <c r="D33" s="9">
        <f>(D32/C32)*100</f>
        <v>101.78970917225951</v>
      </c>
      <c r="E33" s="9">
        <f>(E32/D32)*100</f>
        <v>101.37362637362637</v>
      </c>
    </row>
    <row r="34" spans="1:5" ht="18" customHeight="1" x14ac:dyDescent="0.2">
      <c r="A34" s="6" t="s">
        <v>14</v>
      </c>
      <c r="B34" s="3" t="s">
        <v>19</v>
      </c>
      <c r="C34" s="9">
        <v>65956.800000000003</v>
      </c>
      <c r="D34" s="10">
        <v>69254.64</v>
      </c>
      <c r="E34" s="9">
        <v>72717.399999999994</v>
      </c>
    </row>
    <row r="35" spans="1:5" ht="18" customHeight="1" x14ac:dyDescent="0.2">
      <c r="A35" s="5" t="s">
        <v>4</v>
      </c>
      <c r="B35" s="3" t="s">
        <v>6</v>
      </c>
      <c r="C35" s="9">
        <f>(C34/Приложение№1!E26)*100</f>
        <v>105.69999999999999</v>
      </c>
      <c r="D35" s="9">
        <f>(D34/C34)*100</f>
        <v>105</v>
      </c>
      <c r="E35" s="9">
        <f>(E34/D34)*100</f>
        <v>105.00004043050399</v>
      </c>
    </row>
    <row r="36" spans="1:5" ht="18" customHeight="1" x14ac:dyDescent="0.2">
      <c r="A36" s="6" t="s">
        <v>15</v>
      </c>
      <c r="B36" s="3" t="s">
        <v>19</v>
      </c>
      <c r="C36" s="9">
        <v>41113.1</v>
      </c>
      <c r="D36" s="10">
        <v>43579.9</v>
      </c>
      <c r="E36" s="9">
        <v>46194.7</v>
      </c>
    </row>
    <row r="37" spans="1:5" ht="18" customHeight="1" x14ac:dyDescent="0.2">
      <c r="A37" s="5" t="s">
        <v>4</v>
      </c>
      <c r="B37" s="3" t="s">
        <v>6</v>
      </c>
      <c r="C37" s="9">
        <f>(C36/Приложение№1!E28)*100</f>
        <v>103.38184780804764</v>
      </c>
      <c r="D37" s="9">
        <f>(D36/C36)*100</f>
        <v>106.00003405240666</v>
      </c>
      <c r="E37" s="9">
        <f>(E36/D36)*100</f>
        <v>106.00001376781496</v>
      </c>
    </row>
    <row r="38" spans="1:5" ht="25.5" x14ac:dyDescent="0.2">
      <c r="A38" s="6" t="s">
        <v>16</v>
      </c>
      <c r="B38" s="3" t="s">
        <v>18</v>
      </c>
      <c r="C38" s="9">
        <v>37</v>
      </c>
      <c r="D38" s="10">
        <v>37</v>
      </c>
      <c r="E38" s="9">
        <v>37</v>
      </c>
    </row>
    <row r="39" spans="1:5" ht="18" customHeight="1" x14ac:dyDescent="0.2">
      <c r="A39" s="5" t="s">
        <v>4</v>
      </c>
      <c r="B39" s="3" t="s">
        <v>6</v>
      </c>
      <c r="C39" s="9">
        <f>(C38/Приложение№1!E30)*100</f>
        <v>168.18181818181819</v>
      </c>
      <c r="D39" s="9">
        <f>(D38/C38)*100</f>
        <v>100</v>
      </c>
      <c r="E39" s="9">
        <f>(E38/D38)*100</f>
        <v>100</v>
      </c>
    </row>
    <row r="40" spans="1:5" ht="18" customHeight="1" x14ac:dyDescent="0.2">
      <c r="A40" s="6" t="s">
        <v>17</v>
      </c>
      <c r="B40" s="3" t="s">
        <v>6</v>
      </c>
      <c r="C40" s="10">
        <v>0.1</v>
      </c>
      <c r="D40" s="10">
        <v>0.1</v>
      </c>
      <c r="E40" s="10">
        <v>0.1</v>
      </c>
    </row>
    <row r="41" spans="1:5" ht="18" customHeight="1" x14ac:dyDescent="0.2">
      <c r="A41" s="5" t="s">
        <v>4</v>
      </c>
      <c r="B41" s="3" t="s">
        <v>6</v>
      </c>
      <c r="C41" s="9">
        <f>(C40/Приложение№1!E32)*100</f>
        <v>166.66666666666669</v>
      </c>
      <c r="D41" s="9">
        <f>(D40/C40)*100</f>
        <v>100</v>
      </c>
      <c r="E41" s="9">
        <f>(E40/D40)*100</f>
        <v>100</v>
      </c>
    </row>
    <row r="42" spans="1:5" x14ac:dyDescent="0.2">
      <c r="A42" s="2"/>
      <c r="B42" s="2"/>
      <c r="C42" s="17"/>
      <c r="D42" s="17"/>
      <c r="E42" s="17"/>
    </row>
    <row r="43" spans="1:5" x14ac:dyDescent="0.2">
      <c r="A43" s="2"/>
      <c r="B43" s="2"/>
      <c r="C43" s="17"/>
      <c r="D43" s="17"/>
      <c r="E43" s="17"/>
    </row>
    <row r="44" spans="1:5" x14ac:dyDescent="0.2">
      <c r="A44" s="2"/>
      <c r="B44" s="2"/>
      <c r="C44" s="17"/>
      <c r="D44" s="17"/>
      <c r="E44" s="17"/>
    </row>
    <row r="45" spans="1:5" x14ac:dyDescent="0.2">
      <c r="A45" s="2"/>
      <c r="B45" s="2"/>
      <c r="C45" s="17"/>
      <c r="D45" s="17"/>
      <c r="E45" s="17"/>
    </row>
    <row r="46" spans="1:5" x14ac:dyDescent="0.2">
      <c r="A46" s="2"/>
      <c r="B46" s="2"/>
      <c r="C46" s="17"/>
      <c r="D46" s="17"/>
      <c r="E46" s="17"/>
    </row>
    <row r="47" spans="1:5" x14ac:dyDescent="0.2">
      <c r="A47" s="2"/>
      <c r="B47" s="2"/>
      <c r="C47" s="17"/>
      <c r="D47" s="17"/>
      <c r="E47" s="17"/>
    </row>
    <row r="48" spans="1:5" x14ac:dyDescent="0.2">
      <c r="A48" s="2"/>
      <c r="B48" s="2"/>
      <c r="C48" s="17"/>
      <c r="D48" s="17"/>
      <c r="E48" s="17"/>
    </row>
    <row r="49" spans="1:5" x14ac:dyDescent="0.2">
      <c r="A49" s="2"/>
      <c r="B49" s="2"/>
      <c r="C49" s="17"/>
      <c r="D49" s="17"/>
      <c r="E49" s="17"/>
    </row>
    <row r="50" spans="1:5" x14ac:dyDescent="0.2">
      <c r="A50" s="2"/>
      <c r="B50" s="2"/>
      <c r="C50" s="17"/>
      <c r="D50" s="17"/>
      <c r="E50" s="17"/>
    </row>
  </sheetData>
  <mergeCells count="7">
    <mergeCell ref="C11:E11"/>
    <mergeCell ref="B10:B11"/>
    <mergeCell ref="A10:A11"/>
    <mergeCell ref="A1:E1"/>
    <mergeCell ref="B5:H5"/>
    <mergeCell ref="B9:E9"/>
    <mergeCell ref="B6:E8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Приложение№1</vt:lpstr>
      <vt:lpstr>Приложение№2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Shilova</dc:creator>
  <cp:lastModifiedBy>1</cp:lastModifiedBy>
  <cp:lastPrinted>2024-12-13T12:14:44Z</cp:lastPrinted>
  <dcterms:created xsi:type="dcterms:W3CDTF">2016-10-28T08:41:13Z</dcterms:created>
  <dcterms:modified xsi:type="dcterms:W3CDTF">2024-12-17T12:56:35Z</dcterms:modified>
</cp:coreProperties>
</file>